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hanzenl.sharepoint.com/sites/TeamControl/Gedeelde  documenten/05_CONCERNCONTROL/7 Hanze University Foundation/HUF 2023/Jaarrekening 2023/"/>
    </mc:Choice>
  </mc:AlternateContent>
  <xr:revisionPtr revIDLastSave="546" documentId="8_{F56422FA-6207-43D1-90D1-D6AF87C96003}" xr6:coauthVersionLast="47" xr6:coauthVersionMax="47" xr10:uidLastSave="{0C7B521C-B44A-4F98-85F1-4058DB87F695}"/>
  <bookViews>
    <workbookView xWindow="-28920" yWindow="-30" windowWidth="29040" windowHeight="15720" xr2:uid="{58ED9F1E-3EFF-4F51-B628-9865C61CF421}"/>
  </bookViews>
  <sheets>
    <sheet name="V&amp;W 2023" sheetId="1" r:id="rId1"/>
    <sheet name="Balans" sheetId="13" r:id="rId2"/>
    <sheet name="Balans en W&amp;V Exact" sheetId="25" state="hidden" r:id="rId3"/>
    <sheet name="5370" sheetId="26" state="hidden" r:id="rId4"/>
    <sheet name="6080" sheetId="21" state="hidden" r:id="rId5"/>
    <sheet name="8010" sheetId="28" state="hidden" r:id="rId6"/>
    <sheet name="8010 details" sheetId="27" state="hidden" r:id="rId7"/>
  </sheets>
  <definedNames>
    <definedName name="_xlnm._FilterDatabase" localSheetId="6" hidden="1">'8010 details'!$A$11:$W$343</definedName>
    <definedName name="_xlnm.Print_Titles" localSheetId="5">'8010'!$1:$22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7" i="1"/>
  <c r="J6" i="1"/>
  <c r="J5" i="1"/>
  <c r="I9" i="1"/>
  <c r="J12" i="1"/>
  <c r="J11" i="1"/>
  <c r="J10" i="1"/>
  <c r="C7" i="13"/>
  <c r="C16" i="13"/>
  <c r="C11" i="13"/>
  <c r="C6" i="13"/>
  <c r="C5" i="13"/>
  <c r="I17" i="1" a="1"/>
  <c r="I17" i="1" s="1"/>
  <c r="I4" i="1" l="1"/>
  <c r="I21" i="1" s="1"/>
  <c r="I18" i="1"/>
  <c r="C17" i="13"/>
  <c r="G17" i="13"/>
  <c r="E17" i="13"/>
  <c r="G13" i="13"/>
  <c r="G19" i="13" s="1"/>
  <c r="E13" i="13"/>
  <c r="E19" i="13" s="1"/>
  <c r="G7" i="13"/>
  <c r="E7" i="13"/>
  <c r="D7" i="1"/>
  <c r="D8" i="1"/>
  <c r="C9" i="1"/>
  <c r="C17" i="1"/>
  <c r="G7" i="1"/>
  <c r="G8" i="1"/>
  <c r="F18" i="1"/>
  <c r="C12" i="13" l="1"/>
  <c r="C13" i="13" s="1"/>
  <c r="C19" i="13" s="1"/>
  <c r="C4" i="1"/>
  <c r="F4" i="1"/>
  <c r="F21" i="1" s="1"/>
  <c r="C21" i="1"/>
  <c r="C1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<sst xmlns="http://schemas.openxmlformats.org/spreadsheetml/2006/main" count="5496" uniqueCount="360">
  <si>
    <t>Administratie: 5 - Hanze University Foundation (HUF)</t>
  </si>
  <si>
    <t>Grootboekrekening</t>
  </si>
  <si>
    <t>8010 - Omzet</t>
  </si>
  <si>
    <t>Boekjaar</t>
  </si>
  <si>
    <t>Periode</t>
  </si>
  <si>
    <t>Na boeken</t>
  </si>
  <si>
    <t>v</t>
  </si>
  <si>
    <t xml:space="preserve"> </t>
  </si>
  <si>
    <t>Tonen</t>
  </si>
  <si>
    <t>Vergelijken met</t>
  </si>
  <si>
    <t>Debet</t>
  </si>
  <si>
    <t>Credit</t>
  </si>
  <si>
    <t>Totaal</t>
  </si>
  <si>
    <t>Eindsaldo</t>
  </si>
  <si>
    <t>6080 - Overige financiele lasten</t>
  </si>
  <si>
    <t>8010- Omzet</t>
  </si>
  <si>
    <t>6080- overige financiele lasten</t>
  </si>
  <si>
    <t>5370- subsidies, donaties en sponsoring</t>
  </si>
  <si>
    <t>5370 - subsidies, donaties en sponsoring</t>
  </si>
  <si>
    <t>Datum</t>
  </si>
  <si>
    <t>Bkst.nr.</t>
  </si>
  <si>
    <t>Omschrijving</t>
  </si>
  <si>
    <t>A.J. Ronde en/of J.A. Ko Voor studenten aan het North Coast</t>
  </si>
  <si>
    <t>E.J. Hengeveld gift</t>
  </si>
  <si>
    <t>Irma Koornstra</t>
  </si>
  <si>
    <t>K. Dijkstra eo J.A. Kroes Donatie Jolanda Kroes</t>
  </si>
  <si>
    <t>St. Hanzehogeschool Gr. Donataie HUF - OPET</t>
  </si>
  <si>
    <t>St. Hanzehogeschool Gr. Donatie HUF   ANMA</t>
  </si>
  <si>
    <t>St. Hanzehogeschool Gr. Donatie HUF   BORC</t>
  </si>
  <si>
    <t>St. Hanzehogeschool Gr. Donatie HUF   SLEE</t>
  </si>
  <si>
    <t>St. Hanzehogeschool Gr. Donatie HUF - BELJ</t>
  </si>
  <si>
    <t>St. Hanzehogeschool Gr. Donatie HUF - FAME</t>
  </si>
  <si>
    <t>St. Hanzehogeschool Gr. Donatie HUF - FRED</t>
  </si>
  <si>
    <t>St. Hanzehogeschool Gr. Donatie HUF - JOES</t>
  </si>
  <si>
    <t>St. Hanzehogeschool Gr. Donatie HUF - KJAN</t>
  </si>
  <si>
    <t>St. Hanzehogeschool Gr. Donatie HUF - KOLE</t>
  </si>
  <si>
    <t>St. Hanzehogeschool Gr. Donatie HUF - MADI</t>
  </si>
  <si>
    <t>St. Hanzehogeschool Gr. Donatie HUF - MOEL</t>
  </si>
  <si>
    <t>St. Hanzehogeschool Gr. Donatie HUF - OVMM</t>
  </si>
  <si>
    <t>St. Hanzehogeschool Gr. Donatie HUF - PASA</t>
  </si>
  <si>
    <t>St. Hanzehogeschool Gr. Donatie HUF - PELU</t>
  </si>
  <si>
    <t>St. Hanzehogeschool Gr. Donatie HUF - PJEN</t>
  </si>
  <si>
    <t>St. Hanzehogeschool Gr. Donatie HUF - SCKU</t>
  </si>
  <si>
    <t>St. Hanzehogeschool Gr. Donatie HUF - SPAI</t>
  </si>
  <si>
    <t>St. Hanzehogeschool Gr. Donatie HUF - WILI</t>
  </si>
  <si>
    <t>St. Hanzehogeschool Gr. Donatue HUF - HAAM</t>
  </si>
  <si>
    <t>W.H. Timmerman 1 doos witte wijn voor Kenia</t>
  </si>
  <si>
    <t>Totaal: Winst &amp; Verlies</t>
  </si>
  <si>
    <t>Resultaat</t>
  </si>
  <si>
    <t>Winst &amp; Verlies</t>
  </si>
  <si>
    <t>Totaal: Balans</t>
  </si>
  <si>
    <t>Totaal: Resultaat</t>
  </si>
  <si>
    <t>Resultaat geselecteerde perioden: 1 - 12</t>
  </si>
  <si>
    <t>Onverwerkt resultaat vorige boekjaren</t>
  </si>
  <si>
    <t>2110 - Algemene reserve</t>
  </si>
  <si>
    <t>1451 - Rabobank R/C 868</t>
  </si>
  <si>
    <t>Balans</t>
  </si>
  <si>
    <t>Eindsaldo (Credit)</t>
  </si>
  <si>
    <t>Eindsaldo (Debet)</t>
  </si>
  <si>
    <t>1 - Grootboekrekeningschema</t>
  </si>
  <si>
    <t>Grootboekrekeningschema</t>
  </si>
  <si>
    <t>Niveau</t>
  </si>
  <si>
    <t>Beide</t>
  </si>
  <si>
    <t>Balans / Winst &amp; Verlies</t>
  </si>
  <si>
    <t>Balans: Type</t>
  </si>
  <si>
    <t>Beeldopties</t>
  </si>
  <si>
    <r>
      <rPr>
        <b/>
        <sz val="10"/>
        <color theme="1"/>
        <rFont val="Arial"/>
        <family val="2"/>
      </rPr>
      <t xml:space="preserve"> Balans / Winst- en verliesrekening</t>
    </r>
  </si>
  <si>
    <t>Eindtotaal</t>
  </si>
  <si>
    <t>CHPK</t>
  </si>
  <si>
    <t>Eenmalige donaties HG medewerkers en studenten</t>
  </si>
  <si>
    <t>HG donateurs</t>
  </si>
  <si>
    <t>Breakfast</t>
  </si>
  <si>
    <t>CHPK Kenia</t>
  </si>
  <si>
    <t>Kerstactie</t>
  </si>
  <si>
    <t>Omschrijving kostenplaats</t>
  </si>
  <si>
    <t>Code kostenplaats</t>
  </si>
  <si>
    <t>Activa</t>
  </si>
  <si>
    <t>Transacties</t>
  </si>
  <si>
    <t>Kerstactie/lustrum</t>
  </si>
  <si>
    <t>Voorjaarsactie (inspiration breakfast)</t>
  </si>
  <si>
    <t>Donaties/acties HG</t>
  </si>
  <si>
    <t>Geoormerkte giften</t>
  </si>
  <si>
    <t>Stichting Hanzehogeschool Groningen Cost for summerschool in</t>
  </si>
  <si>
    <t>North Coast Medical Training Centre</t>
  </si>
  <si>
    <t>CHPK Kenia Scholarships</t>
  </si>
  <si>
    <t>Geoormerkte giften (CHPK Kenia)</t>
  </si>
  <si>
    <t>Medewerkersreis Kenia</t>
  </si>
  <si>
    <t>Totaal kosten</t>
  </si>
  <si>
    <t>Entrepreneurship Centre at Arusha Technical college</t>
  </si>
  <si>
    <t>Vlottende activa</t>
  </si>
  <si>
    <t>Vorderingen</t>
  </si>
  <si>
    <t>Liquide middelen</t>
  </si>
  <si>
    <t>Balans per 31/12/2022</t>
  </si>
  <si>
    <t>Totaal activa</t>
  </si>
  <si>
    <t>Passiva</t>
  </si>
  <si>
    <t>Reserves</t>
  </si>
  <si>
    <t>Algemene reserve</t>
  </si>
  <si>
    <t>Exploitatiesaldo</t>
  </si>
  <si>
    <t>Vreemd vermogen</t>
  </si>
  <si>
    <t>Kortlopende schulden</t>
  </si>
  <si>
    <t>Totaal vreemd vermogen</t>
  </si>
  <si>
    <t>Totaal Passiva</t>
  </si>
  <si>
    <t xml:space="preserve">Summer school </t>
  </si>
  <si>
    <t>Entrepreneurship Centre UCU</t>
  </si>
  <si>
    <t>1663 - Nog te ontvangen betalingen</t>
  </si>
  <si>
    <t>2023 - 5</t>
  </si>
  <si>
    <t>Ugandan Christian University Entrepreneurship Centre UCU</t>
  </si>
  <si>
    <t>2023 - 8</t>
  </si>
  <si>
    <t>2023 - 9</t>
  </si>
  <si>
    <t>Hanzehogeschool Groningen Summerschool GET 1 VF2200006962</t>
  </si>
  <si>
    <t>Hanzehogeschool Groningen Summerschool GET 2 VF2200006963</t>
  </si>
  <si>
    <t>Hanzehogeschool Groningen Summerschool DBIE VF2200006961</t>
  </si>
  <si>
    <t>2023 - 1</t>
  </si>
  <si>
    <t>Kosten Periode 01-12-2022 t/m 31-12-2022</t>
  </si>
  <si>
    <t>2023 - 2</t>
  </si>
  <si>
    <t>Kosten Periode 01-01-2023 t/m 31-01-2023</t>
  </si>
  <si>
    <t>2023 - 3</t>
  </si>
  <si>
    <t>Kosten Periode 01-02-2023 t/m 28-02-2023</t>
  </si>
  <si>
    <t>2023 - 4</t>
  </si>
  <si>
    <t>Kosten Periode 01-03-2023 t/m 31-03-2023</t>
  </si>
  <si>
    <t>Kosten Periode 01-04-2023 t/m 30-04-2023</t>
  </si>
  <si>
    <t>Mw D F L vd Meulen Afscheid Paul</t>
  </si>
  <si>
    <t>2023 - 6</t>
  </si>
  <si>
    <t>Kosten Periode 01-05-2023 t/m 31-05-2023</t>
  </si>
  <si>
    <t>2023 - 7</t>
  </si>
  <si>
    <t>Kosten Periode 01-06-2023 t/m 30-06-2023</t>
  </si>
  <si>
    <t>Kosten Periode 01-07-2023 t/m 31-07-2023</t>
  </si>
  <si>
    <t>Kosten Periode 01-08-2023 t/m 31-08-2023</t>
  </si>
  <si>
    <t>2023 - 10</t>
  </si>
  <si>
    <t>Kosten Periode 01-09-2023 t/m 30-09-2023</t>
  </si>
  <si>
    <t>2023 - 11</t>
  </si>
  <si>
    <t>Kosten Periode 01-10-2023 t/m 31-10-2023</t>
  </si>
  <si>
    <t>2023 - 12</t>
  </si>
  <si>
    <t>Kosten Periode 01-11-2023 t/m 30-11-2023</t>
  </si>
  <si>
    <t>18</t>
  </si>
  <si>
    <t>W.T. Nijborg Studentenfonds CHPF Hulp bij oplossen oude leni</t>
  </si>
  <si>
    <t>2</t>
  </si>
  <si>
    <t>Tintelingen B.V. Tintelingen donaties en niet verzilverd 202</t>
  </si>
  <si>
    <t>28</t>
  </si>
  <si>
    <t>Entrepeneurship UCU</t>
  </si>
  <si>
    <t>Adyen N.V. TX34512872700XT GoFundMe payout</t>
  </si>
  <si>
    <t>Hr M Gaastra studentbijdrage Uganda M. Gaastra</t>
  </si>
  <si>
    <t>Hr R Schadenberg Ramon Schadenberg fundraising Summerschool</t>
  </si>
  <si>
    <t>I.A. Dekker Fundraising Summerschool Ilana Dekker</t>
  </si>
  <si>
    <t>I.A. Dekker Fundraising Summerschool Uganda Ilana Dekker</t>
  </si>
  <si>
    <t>L.S. Reekers Fundraising Lotta</t>
  </si>
  <si>
    <t>M.I.J. Smit Fondsenwerving Marijn</t>
  </si>
  <si>
    <t>R.P. Edens Fundraising Robin Edens Uganda</t>
  </si>
  <si>
    <t>S HEIKENS Fundraising for summerschool Uganda - Sem Heikens</t>
  </si>
  <si>
    <t>29</t>
  </si>
  <si>
    <t>A J MULDER CJ</t>
  </si>
  <si>
    <t>KIKKERT A J CJ donatie van OKE Boeken</t>
  </si>
  <si>
    <t>R. B. Velthuis Kerstdonatie Hanze</t>
  </si>
  <si>
    <t>St. Hanzehogeschool Gr. Donatie HUF   KLMR</t>
  </si>
  <si>
    <t>St. Hanzehogeschool Gr. Donatie HUF - FINE</t>
  </si>
  <si>
    <t>St. Hanzehogeschool Gr. Donatie HUF - HWIL</t>
  </si>
  <si>
    <t>St. Hanzehogeschool Gr. Donatie HUF - SLJA</t>
  </si>
  <si>
    <t>W. Tilman</t>
  </si>
  <si>
    <t>3</t>
  </si>
  <si>
    <t>Bytesnet Groningen B.V. HUF.BTS.IB23</t>
  </si>
  <si>
    <t>Stichting Hanzehogeschool Groningen Opbrengst boekenmarkt Ha</t>
  </si>
  <si>
    <t>URUS Europe B.V. 10363/20013401  HUF.URS.IB23 HUF.URS.IB23 H</t>
  </si>
  <si>
    <t>38</t>
  </si>
  <si>
    <t>Paul Ganzeboom</t>
  </si>
  <si>
    <t>De heer Th J M Joxhorst donatie Paul ganzeboom</t>
  </si>
  <si>
    <t>dr D Dumitrascu Donation farewell Paul Ganzeboom</t>
  </si>
  <si>
    <t>DS KOCK Afscheid Paul Ganzeboom</t>
  </si>
  <si>
    <t>Hr AW Haan,Mw JGF Smid Afscheid Paul Ganzeboom</t>
  </si>
  <si>
    <t>Hr G Vegter e/o Mw K C Vegter Donation farewell Paul Ganzebo</t>
  </si>
  <si>
    <t>Hr H A M van Lieshout Donatie afscheid Paul Ganzeboom</t>
  </si>
  <si>
    <t>Hr RH Bloemen,WMJM Bloemen-Bekx donatie afscheid paul ganzeb</t>
  </si>
  <si>
    <t>J.M. van de Kreeke en/of Donatie afscheid Paul Ganzeboom</t>
  </si>
  <si>
    <t>Mw JR Pellicaan Donatie afscheid Paul Ganzeboom</t>
  </si>
  <si>
    <t>Mw KR Schraagen Donatie afscheid Paul</t>
  </si>
  <si>
    <t>Mw M Muhonen Afscheid Paul Ganzeboom</t>
  </si>
  <si>
    <t>Mw M Nieboer Donatie afscheid Paul Ganzeboom</t>
  </si>
  <si>
    <t>N.T.C. Huttenga Donatie Afscheid Paul Ganzeboom</t>
  </si>
  <si>
    <t>R DIJKSTRA Donation farewell Paul Ganzeboom</t>
  </si>
  <si>
    <t>St. Hanzehogeschool Gr. Donatie afscheid Paul Ganzeboom</t>
  </si>
  <si>
    <t>4</t>
  </si>
  <si>
    <t>Hr A Voogt en/of Mw M R van Nes GIFT VOOR CHPK-2023</t>
  </si>
  <si>
    <t>G.R. Groenewold Fundraising Gijs Groenewold</t>
  </si>
  <si>
    <t>International Business School-Union Money for Charity from I</t>
  </si>
  <si>
    <t>8</t>
  </si>
  <si>
    <t>BILLETTO APS BillettoID 837502</t>
  </si>
  <si>
    <t>C.F.G. van der Boom en/o Gift nav afscheid Marius Bremmer</t>
  </si>
  <si>
    <t>D. Kadam Pensionering Marius Bremmer</t>
  </si>
  <si>
    <t>IDIL CELINE HELMERS summer school (Uganda) Fundrasing - Celi</t>
  </si>
  <si>
    <t>P.M. Eikens Cadeau Marius Bremmer aan foundation, gr Paulien</t>
  </si>
  <si>
    <t>STICHTING DERDENGELDEN BUCKAROO Uitbetaling 24-05-2023 - Sti</t>
  </si>
  <si>
    <t>Stichting Hanzehogeschool Groningen Donaties medewerkersreis</t>
  </si>
  <si>
    <t>Mw M Muhonen Bijdrage afscheid Janne</t>
  </si>
  <si>
    <t>5 - Hanze University Foundation (HUF)</t>
  </si>
  <si>
    <t/>
  </si>
  <si>
    <t>Grootboekkaarten (EUR)</t>
  </si>
  <si>
    <t>Traject</t>
  </si>
  <si>
    <t>Aanvullende informatie</t>
  </si>
  <si>
    <t>5370</t>
  </si>
  <si>
    <t>Grootboekrekeningen</t>
  </si>
  <si>
    <t>Alle</t>
  </si>
  <si>
    <t>Val.</t>
  </si>
  <si>
    <t>Nee</t>
  </si>
  <si>
    <t>Boekjaar/Periode</t>
  </si>
  <si>
    <t>2023 / Alle (01-01-2023 - 31-12-2023)</t>
  </si>
  <si>
    <t>Boekingen</t>
  </si>
  <si>
    <t>Btw</t>
  </si>
  <si>
    <t>Uitsluiten : Correctieboekingen</t>
  </si>
  <si>
    <t>Verwerkt</t>
  </si>
  <si>
    <t>Kostenanalyse</t>
  </si>
  <si>
    <t>Code+Omschrijving</t>
  </si>
  <si>
    <t>Relaties</t>
  </si>
  <si>
    <t>Algemene informatie</t>
  </si>
  <si>
    <t>Financiële periode</t>
  </si>
  <si>
    <t>Code dagboek</t>
  </si>
  <si>
    <t>Omschrijving dagboek</t>
  </si>
  <si>
    <t>Verricht</t>
  </si>
  <si>
    <t>Code kostendrager</t>
  </si>
  <si>
    <t>Kostendrageromschrijving</t>
  </si>
  <si>
    <t>Aant.</t>
  </si>
  <si>
    <t>09-05-2023</t>
  </si>
  <si>
    <t>BANK</t>
  </si>
  <si>
    <t>Rabobank R/C 868</t>
  </si>
  <si>
    <t>ü</t>
  </si>
  <si>
    <t>01-08-2023</t>
  </si>
  <si>
    <t>13</t>
  </si>
  <si>
    <t>Summerschool NL</t>
  </si>
  <si>
    <t>05-09-2023</t>
  </si>
  <si>
    <t>Verschil</t>
  </si>
  <si>
    <t>dinsdag 13 februari 2024 08:54</t>
  </si>
  <si>
    <t>6080</t>
  </si>
  <si>
    <t>BTW</t>
  </si>
  <si>
    <t>Algemene inlichtingen</t>
  </si>
  <si>
    <t>03-01-2023</t>
  </si>
  <si>
    <t>19</t>
  </si>
  <si>
    <t>Bankkosten</t>
  </si>
  <si>
    <t>02-02-2023</t>
  </si>
  <si>
    <t>02-03-2023</t>
  </si>
  <si>
    <t>04-04-2023</t>
  </si>
  <si>
    <t>03-05-2023</t>
  </si>
  <si>
    <t>02-06-2023</t>
  </si>
  <si>
    <t>04-07-2023</t>
  </si>
  <si>
    <t>02-08-2023</t>
  </si>
  <si>
    <t>02-09-2023</t>
  </si>
  <si>
    <t>03-10-2023</t>
  </si>
  <si>
    <t>02-11-2023</t>
  </si>
  <si>
    <t>02-12-2023</t>
  </si>
  <si>
    <t>Analytische waarden (EUR)</t>
  </si>
  <si>
    <t>* = Verwerkt</t>
  </si>
  <si>
    <t>2023 / 1 - 12</t>
  </si>
  <si>
    <t>8010 - 8010</t>
  </si>
  <si>
    <t>Niveau 1: Groepeer op</t>
  </si>
  <si>
    <t>Kostenplaats</t>
  </si>
  <si>
    <t>Tonen (Boekingen)</t>
  </si>
  <si>
    <t>Niveau 2: Groepeer op</t>
  </si>
  <si>
    <t>Tonen (Details)</t>
  </si>
  <si>
    <t>Kostendrager</t>
  </si>
  <si>
    <t>Tonen (Grootboekrekeningen)</t>
  </si>
  <si>
    <t>Alleen met mutaties</t>
  </si>
  <si>
    <t>Beg.saldo</t>
  </si>
  <si>
    <t>Eindsal.</t>
  </si>
  <si>
    <t>Kostenplaats : 18 - CHPK Kenia</t>
  </si>
  <si>
    <t>Grootboekrekening : 8010 - Omzet</t>
  </si>
  <si>
    <t>Totaal Kostenplaats : 18 - CHPK Kenia</t>
  </si>
  <si>
    <t>Kostenplaats : 2 - Kerstactie</t>
  </si>
  <si>
    <t>Totaal Kostenplaats : 2 - Kerstactie</t>
  </si>
  <si>
    <t>Kostenplaats : 28 - Entrepeneurship UCU</t>
  </si>
  <si>
    <t>Totaal Kostenplaats : 28 - Entrepeneurship UCU</t>
  </si>
  <si>
    <t>Kostenplaats : 29 - HG donateurs</t>
  </si>
  <si>
    <t>Totaal Kostenplaats : 29 - HG donateurs</t>
  </si>
  <si>
    <t>Kostenplaats : 3 - Breakfast</t>
  </si>
  <si>
    <t>Totaal Kostenplaats : 3 - Breakfast</t>
  </si>
  <si>
    <t>Kostenplaats : 38 - Paul Ganzeboom</t>
  </si>
  <si>
    <t>Totaal Kostenplaats : 38 - Paul Ganzeboom</t>
  </si>
  <si>
    <t>Kostenplaats : 4 - CHPK</t>
  </si>
  <si>
    <t>Totaal Kostenplaats : 4 - CHPK</t>
  </si>
  <si>
    <t>Kostenplaats : 8 - Eenmalige donaties HG medewerkers en studenten</t>
  </si>
  <si>
    <t>Totaal Kostenplaats : 8 - Eenmalige donaties HG medewerkers en studenten</t>
  </si>
  <si>
    <t>��</t>
  </si>
  <si>
    <t>19-01-2023</t>
  </si>
  <si>
    <t>02-04-2023</t>
  </si>
  <si>
    <t>31-05-2023</t>
  </si>
  <si>
    <t>05-11-2023</t>
  </si>
  <si>
    <t>21-04-2023</t>
  </si>
  <si>
    <t>01-04-2023</t>
  </si>
  <si>
    <t>11-04-2023</t>
  </si>
  <si>
    <t>11-05-2023</t>
  </si>
  <si>
    <t>29-05-2023</t>
  </si>
  <si>
    <t>07-06-2023</t>
  </si>
  <si>
    <t>21-06-2023</t>
  </si>
  <si>
    <t>22-06-2023</t>
  </si>
  <si>
    <t>27-06-2023</t>
  </si>
  <si>
    <t>29-06-2023</t>
  </si>
  <si>
    <t>02-01-2023</t>
  </si>
  <si>
    <t>24-01-2023</t>
  </si>
  <si>
    <t>25-01-2023</t>
  </si>
  <si>
    <t>01-02-2023</t>
  </si>
  <si>
    <t>24-02-2023</t>
  </si>
  <si>
    <t>01-03-2023</t>
  </si>
  <si>
    <t>24-03-2023</t>
  </si>
  <si>
    <t>03-04-2023</t>
  </si>
  <si>
    <t>24-04-2023</t>
  </si>
  <si>
    <t>25-04-2023</t>
  </si>
  <si>
    <t>02-05-2023</t>
  </si>
  <si>
    <t>24-05-2023</t>
  </si>
  <si>
    <t>25-05-2023</t>
  </si>
  <si>
    <t>01-06-2023</t>
  </si>
  <si>
    <t>23-06-2023</t>
  </si>
  <si>
    <t>24-06-2023</t>
  </si>
  <si>
    <t>03-07-2023</t>
  </si>
  <si>
    <t>24-07-2023</t>
  </si>
  <si>
    <t>25-07-2023</t>
  </si>
  <si>
    <t>24-08-2023</t>
  </si>
  <si>
    <t>25-08-2023</t>
  </si>
  <si>
    <t>01-09-2023</t>
  </si>
  <si>
    <t>24-09-2023</t>
  </si>
  <si>
    <t>25-09-2023</t>
  </si>
  <si>
    <t>30-11-2023</t>
  </si>
  <si>
    <t>02-10-2023</t>
  </si>
  <si>
    <t>24-10-2023</t>
  </si>
  <si>
    <t>25-10-2023</t>
  </si>
  <si>
    <t>01-11-2023</t>
  </si>
  <si>
    <t>24-11-2023</t>
  </si>
  <si>
    <t>01-12-2023</t>
  </si>
  <si>
    <t>18-12-2023</t>
  </si>
  <si>
    <t>24-12-2023</t>
  </si>
  <si>
    <t>27-12-2023</t>
  </si>
  <si>
    <t>12-06-2023</t>
  </si>
  <si>
    <t>16-06-2023</t>
  </si>
  <si>
    <t>10-07-2023</t>
  </si>
  <si>
    <t>16-05-2023</t>
  </si>
  <si>
    <t>19-05-2023</t>
  </si>
  <si>
    <t>21-05-2023</t>
  </si>
  <si>
    <t>22-05-2023</t>
  </si>
  <si>
    <t>23-05-2023</t>
  </si>
  <si>
    <t>17-01-2023</t>
  </si>
  <si>
    <t>17-02-2023</t>
  </si>
  <si>
    <t>17-03-2023</t>
  </si>
  <si>
    <t>17-04-2023</t>
  </si>
  <si>
    <t>17-05-2023</t>
  </si>
  <si>
    <t>18-05-2023</t>
  </si>
  <si>
    <t>19-06-2023</t>
  </si>
  <si>
    <t>17-07-2023</t>
  </si>
  <si>
    <t>17-08-2023</t>
  </si>
  <si>
    <t>18-09-2023</t>
  </si>
  <si>
    <t>17-10-2023</t>
  </si>
  <si>
    <t>17-11-2023</t>
  </si>
  <si>
    <t>09-07-2023</t>
  </si>
  <si>
    <t>06-04-2023</t>
  </si>
  <si>
    <t>30-12-2023</t>
  </si>
  <si>
    <t>Datum: 22 februari 2024 door Liesbeth ter Horst</t>
  </si>
  <si>
    <t>2810 - Overige kortlopende schulden handmatig</t>
  </si>
  <si>
    <t>donderdag 22 februari 2024 10:56</t>
  </si>
  <si>
    <t>31-12-2023</t>
  </si>
  <si>
    <t>MEMO</t>
  </si>
  <si>
    <t>Memoriaal</t>
  </si>
  <si>
    <t>Nog te betalen aan CHPK KEnia &gt; betaling in 2024</t>
  </si>
  <si>
    <t>donderdag 22 februari 2024 11:00</t>
  </si>
  <si>
    <t>8010</t>
  </si>
  <si>
    <t>donderdag 22 februari 2024 11:05</t>
  </si>
  <si>
    <t>geen kleur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</si>
</sst>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  <numFmt numFmtId="165" formatCode="[$-10409]#,##0.00;\(#,##0.00\)"/>
    <numFmt numFmtId="166" formatCode="[$-10409]\(#,##0.00\);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8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</font>
    <font>
      <sz val="11"/>
      <name val="Calibri"/>
    </font>
    <font>
      <b/>
      <sz val="10"/>
      <color rgb="FF000000"/>
      <name val="Arial"/>
    </font>
    <font>
      <b/>
      <sz val="14"/>
      <color rgb="FF000000"/>
      <name val="Arial"/>
    </font>
    <font>
      <b/>
      <sz val="11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9"/>
      <color rgb="FF000000"/>
      <name val="Wingdings"/>
    </font>
    <font>
      <b/>
      <sz val="8"/>
      <color rgb="FF000000"/>
      <name val="Arial"/>
    </font>
    <font>
      <sz val="8"/>
      <color rgb="FF000000"/>
      <name val="Arial Narrow"/>
    </font>
    <font>
      <b/>
      <sz val="10"/>
      <color rgb="FF000000"/>
      <name val="Arial Narrow"/>
    </font>
    <font>
      <b/>
      <sz val="8"/>
      <color rgb="FF000000"/>
      <name val="Arial Narrow"/>
    </font>
    <font>
      <b/>
      <sz val="8"/>
      <color rgb="FFFFC0CB"/>
      <name val="Arial Narrow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E5E5E5"/>
      </bottom>
      <diagonal/>
    </border>
    <border>
      <left/>
      <right/>
      <top style="thin">
        <color rgb="FFE5E5E5"/>
      </top>
      <bottom/>
      <diagonal/>
    </border>
    <border>
      <left style="thin">
        <color rgb="FF434343"/>
      </left>
      <right/>
      <top style="thin">
        <color rgb="FF434343"/>
      </top>
      <bottom/>
      <diagonal/>
    </border>
    <border>
      <left/>
      <right/>
      <top style="thin">
        <color rgb="FF434343"/>
      </top>
      <bottom/>
      <diagonal/>
    </border>
    <border>
      <left style="thin">
        <color rgb="FFBDBDBD"/>
      </left>
      <right/>
      <top style="thin">
        <color rgb="FF434343"/>
      </top>
      <bottom/>
      <diagonal/>
    </border>
    <border>
      <left/>
      <right style="thin">
        <color rgb="FF434343"/>
      </right>
      <top style="thin">
        <color rgb="FF434343"/>
      </top>
      <bottom/>
      <diagonal/>
    </border>
    <border>
      <left style="thin">
        <color rgb="FF434343"/>
      </left>
      <right/>
      <top style="thin">
        <color rgb="FFBDBDBD"/>
      </top>
      <bottom style="thin">
        <color rgb="FFBDBDBD"/>
      </bottom>
      <diagonal/>
    </border>
    <border>
      <left/>
      <right/>
      <top style="thin">
        <color rgb="FFBDBDBD"/>
      </top>
      <bottom style="thin">
        <color rgb="FFBDBDBD"/>
      </bottom>
      <diagonal/>
    </border>
    <border>
      <left/>
      <right style="thin">
        <color rgb="FFDBDBDB"/>
      </right>
      <top style="thin">
        <color rgb="FFBDBDBD"/>
      </top>
      <bottom style="thin">
        <color rgb="FFBDBDBD"/>
      </bottom>
      <diagonal/>
    </border>
    <border>
      <left/>
      <right style="thin">
        <color rgb="FF434343"/>
      </right>
      <top style="thin">
        <color rgb="FFBDBDBD"/>
      </top>
      <bottom style="thin">
        <color rgb="FFBDBDBD"/>
      </bottom>
      <diagonal/>
    </border>
    <border>
      <left style="thin">
        <color rgb="FF434343"/>
      </left>
      <right style="thin">
        <color rgb="FFD3D3D3"/>
      </right>
      <top style="thin">
        <color rgb="FF434343"/>
      </top>
      <bottom style="thin">
        <color rgb="FFDBDBDB"/>
      </bottom>
      <diagonal/>
    </border>
    <border>
      <left/>
      <right/>
      <top style="thin">
        <color rgb="FF434343"/>
      </top>
      <bottom style="thin">
        <color rgb="FFDBDBDB"/>
      </bottom>
      <diagonal/>
    </border>
    <border>
      <left/>
      <right style="thin">
        <color rgb="FF434343"/>
      </right>
      <top style="thin">
        <color rgb="FF434343"/>
      </top>
      <bottom style="thin">
        <color rgb="FFDBDBDB"/>
      </bottom>
      <diagonal/>
    </border>
    <border>
      <left style="thin">
        <color rgb="FF434343"/>
      </left>
      <right/>
      <top/>
      <bottom style="dashed">
        <color rgb="FFDBDBDB"/>
      </bottom>
      <diagonal/>
    </border>
    <border>
      <left/>
      <right/>
      <top/>
      <bottom style="dashed">
        <color rgb="FFDBDBDB"/>
      </bottom>
      <diagonal/>
    </border>
    <border>
      <left/>
      <right style="thin">
        <color rgb="FF434343"/>
      </right>
      <top/>
      <bottom style="dashed">
        <color rgb="FFDBDBDB"/>
      </bottom>
      <diagonal/>
    </border>
    <border>
      <left style="thin">
        <color rgb="FF434343"/>
      </left>
      <right/>
      <top/>
      <bottom/>
      <diagonal/>
    </border>
    <border>
      <left/>
      <right/>
      <top/>
      <bottom style="thin">
        <color rgb="FF434343"/>
      </bottom>
      <diagonal/>
    </border>
    <border>
      <left/>
      <right style="thin">
        <color rgb="FF434343"/>
      </right>
      <top/>
      <bottom/>
      <diagonal/>
    </border>
    <border>
      <left/>
      <right/>
      <top/>
      <bottom style="thin">
        <color rgb="FFDBDBDB"/>
      </bottom>
      <diagonal/>
    </border>
    <border>
      <left style="thin">
        <color rgb="FF434343"/>
      </left>
      <right/>
      <top/>
      <bottom style="thin">
        <color rgb="FF434343"/>
      </bottom>
      <diagonal/>
    </border>
    <border>
      <left/>
      <right style="thin">
        <color rgb="FF434343"/>
      </right>
      <top/>
      <bottom style="thin">
        <color rgb="FF434343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3D3D3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</cellStyleXfs>
  <cellXfs count="188">
    <xf numFmtId="0" fontId="0" fillId="0" borderId="0" xfId="0"/>
    <xf numFmtId="0" fontId="3" fillId="0" borderId="0" xfId="2" applyAlignment="1">
      <alignment vertical="center"/>
    </xf>
    <xf numFmtId="0" fontId="3" fillId="0" borderId="0" xfId="2" applyAlignment="1">
      <alignment vertical="center" wrapText="1"/>
    </xf>
    <xf numFmtId="0" fontId="3" fillId="0" borderId="2" xfId="2" applyBorder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/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4" fontId="3" fillId="0" borderId="0" xfId="2" applyNumberFormat="1" applyAlignment="1">
      <alignment horizontal="right" vertical="center"/>
    </xf>
    <xf numFmtId="0" fontId="2" fillId="0" borderId="0" xfId="0" applyFont="1"/>
    <xf numFmtId="44" fontId="2" fillId="0" borderId="0" xfId="1" applyFont="1"/>
    <xf numFmtId="44" fontId="0" fillId="0" borderId="0" xfId="1" applyFont="1"/>
    <xf numFmtId="44" fontId="1" fillId="0" borderId="0" xfId="1" applyFont="1"/>
    <xf numFmtId="44" fontId="0" fillId="0" borderId="0" xfId="0" applyNumberFormat="1"/>
    <xf numFmtId="164" fontId="1" fillId="0" borderId="0" xfId="1" applyNumberFormat="1" applyFont="1"/>
    <xf numFmtId="164" fontId="2" fillId="0" borderId="0" xfId="1" applyNumberFormat="1" applyFont="1"/>
    <xf numFmtId="164" fontId="0" fillId="0" borderId="0" xfId="1" applyNumberFormat="1" applyFont="1"/>
    <xf numFmtId="44" fontId="2" fillId="4" borderId="0" xfId="1" applyFont="1" applyFill="1"/>
    <xf numFmtId="164" fontId="2" fillId="4" borderId="0" xfId="1" applyNumberFormat="1" applyFont="1" applyFill="1"/>
    <xf numFmtId="164" fontId="0" fillId="4" borderId="0" xfId="1" applyNumberFormat="1" applyFont="1" applyFill="1"/>
    <xf numFmtId="0" fontId="2" fillId="4" borderId="0" xfId="0" applyFont="1" applyFill="1"/>
    <xf numFmtId="164" fontId="0" fillId="0" borderId="0" xfId="1" applyNumberFormat="1" applyFont="1" applyFill="1"/>
    <xf numFmtId="14" fontId="2" fillId="0" borderId="0" xfId="0" applyNumberFormat="1" applyFont="1"/>
    <xf numFmtId="0" fontId="0" fillId="4" borderId="0" xfId="0" applyFill="1"/>
    <xf numFmtId="0" fontId="2" fillId="0" borderId="0" xfId="0" applyFont="1" applyAlignment="1">
      <alignment horizontal="center"/>
    </xf>
    <xf numFmtId="164" fontId="1" fillId="0" borderId="0" xfId="1" applyNumberFormat="1" applyFont="1" applyFill="1"/>
    <xf numFmtId="14" fontId="2" fillId="3" borderId="0" xfId="0" applyNumberFormat="1" applyFont="1" applyFill="1"/>
    <xf numFmtId="164" fontId="0" fillId="0" borderId="0" xfId="0" applyNumberFormat="1"/>
    <xf numFmtId="0" fontId="2" fillId="3" borderId="0" xfId="0" applyFont="1" applyFill="1"/>
    <xf numFmtId="44" fontId="1" fillId="0" borderId="0" xfId="1" applyFont="1" applyFill="1"/>
    <xf numFmtId="0" fontId="8" fillId="0" borderId="0" xfId="3" applyFont="1"/>
    <xf numFmtId="0" fontId="13" fillId="0" borderId="0" xfId="4" applyFont="1" applyAlignment="1">
      <alignment vertical="top" wrapText="1" readingOrder="1"/>
    </xf>
    <xf numFmtId="0" fontId="9" fillId="0" borderId="7" xfId="4" applyFont="1" applyBorder="1" applyAlignment="1">
      <alignment horizontal="left" vertical="top" wrapText="1" readingOrder="1"/>
    </xf>
    <xf numFmtId="0" fontId="9" fillId="0" borderId="8" xfId="4" applyFont="1" applyBorder="1" applyAlignment="1">
      <alignment horizontal="left" vertical="top" wrapText="1" readingOrder="1"/>
    </xf>
    <xf numFmtId="0" fontId="9" fillId="0" borderId="9" xfId="4" applyFont="1" applyBorder="1" applyAlignment="1">
      <alignment horizontal="center" vertical="top" wrapText="1" readingOrder="1"/>
    </xf>
    <xf numFmtId="0" fontId="9" fillId="0" borderId="10" xfId="4" applyFont="1" applyBorder="1" applyAlignment="1">
      <alignment horizontal="right" vertical="top" wrapText="1" readingOrder="1"/>
    </xf>
    <xf numFmtId="0" fontId="12" fillId="5" borderId="14" xfId="4" applyFont="1" applyFill="1" applyBorder="1" applyAlignment="1">
      <alignment horizontal="left" vertical="top" wrapText="1" readingOrder="1"/>
    </xf>
    <xf numFmtId="0" fontId="12" fillId="5" borderId="15" xfId="4" applyFont="1" applyFill="1" applyBorder="1" applyAlignment="1">
      <alignment horizontal="left" vertical="top" wrapText="1" readingOrder="1"/>
    </xf>
    <xf numFmtId="0" fontId="14" fillId="5" borderId="15" xfId="4" applyFont="1" applyFill="1" applyBorder="1" applyAlignment="1">
      <alignment horizontal="center" vertical="top" wrapText="1" readingOrder="1"/>
    </xf>
    <xf numFmtId="0" fontId="12" fillId="5" borderId="16" xfId="4" applyFont="1" applyFill="1" applyBorder="1" applyAlignment="1">
      <alignment horizontal="right" vertical="top" wrapText="1" readingOrder="1"/>
    </xf>
    <xf numFmtId="0" fontId="12" fillId="6" borderId="14" xfId="4" applyFont="1" applyFill="1" applyBorder="1" applyAlignment="1">
      <alignment horizontal="left" vertical="top" wrapText="1" readingOrder="1"/>
    </xf>
    <xf numFmtId="0" fontId="12" fillId="6" borderId="15" xfId="4" applyFont="1" applyFill="1" applyBorder="1" applyAlignment="1">
      <alignment horizontal="left" vertical="top" wrapText="1" readingOrder="1"/>
    </xf>
    <xf numFmtId="0" fontId="14" fillId="6" borderId="15" xfId="4" applyFont="1" applyFill="1" applyBorder="1" applyAlignment="1">
      <alignment horizontal="center" vertical="top" wrapText="1" readingOrder="1"/>
    </xf>
    <xf numFmtId="0" fontId="12" fillId="6" borderId="16" xfId="4" applyFont="1" applyFill="1" applyBorder="1" applyAlignment="1">
      <alignment horizontal="right" vertical="top" wrapText="1" readingOrder="1"/>
    </xf>
    <xf numFmtId="0" fontId="8" fillId="0" borderId="17" xfId="4" applyFont="1" applyBorder="1" applyAlignment="1">
      <alignment vertical="top" wrapText="1"/>
    </xf>
    <xf numFmtId="0" fontId="13" fillId="0" borderId="0" xfId="4" applyFont="1" applyAlignment="1">
      <alignment horizontal="left" vertical="top" wrapText="1" readingOrder="1"/>
    </xf>
    <xf numFmtId="0" fontId="15" fillId="0" borderId="0" xfId="4" applyFont="1" applyAlignment="1">
      <alignment horizontal="left" vertical="top" wrapText="1" readingOrder="1"/>
    </xf>
    <xf numFmtId="0" fontId="13" fillId="0" borderId="0" xfId="4" applyFont="1" applyAlignment="1">
      <alignment horizontal="center" vertical="top" wrapText="1" readingOrder="1"/>
    </xf>
    <xf numFmtId="0" fontId="13" fillId="0" borderId="19" xfId="4" applyFont="1" applyBorder="1" applyAlignment="1">
      <alignment horizontal="right" vertical="top" wrapText="1" readingOrder="1"/>
    </xf>
    <xf numFmtId="0" fontId="13" fillId="0" borderId="17" xfId="4" applyFont="1" applyBorder="1" applyAlignment="1">
      <alignment horizontal="right" vertical="top" wrapText="1" readingOrder="1"/>
    </xf>
    <xf numFmtId="0" fontId="13" fillId="0" borderId="17" xfId="4" applyFont="1" applyBorder="1" applyAlignment="1">
      <alignment vertical="top" wrapText="1" readingOrder="1"/>
    </xf>
    <xf numFmtId="0" fontId="13" fillId="0" borderId="21" xfId="4" applyFont="1" applyBorder="1" applyAlignment="1">
      <alignment vertical="top" wrapText="1" readingOrder="1"/>
    </xf>
    <xf numFmtId="0" fontId="13" fillId="0" borderId="18" xfId="4" applyFont="1" applyBorder="1" applyAlignment="1">
      <alignment vertical="top" wrapText="1" readingOrder="1"/>
    </xf>
    <xf numFmtId="0" fontId="13" fillId="0" borderId="18" xfId="4" applyFont="1" applyBorder="1" applyAlignment="1">
      <alignment horizontal="left" vertical="top" wrapText="1" readingOrder="1"/>
    </xf>
    <xf numFmtId="0" fontId="13" fillId="0" borderId="18" xfId="4" applyFont="1" applyBorder="1" applyAlignment="1">
      <alignment horizontal="center" vertical="top" wrapText="1" readingOrder="1"/>
    </xf>
    <xf numFmtId="0" fontId="13" fillId="0" borderId="22" xfId="4" applyFont="1" applyBorder="1" applyAlignment="1">
      <alignment horizontal="right" vertical="top" wrapText="1" readingOrder="1"/>
    </xf>
    <xf numFmtId="0" fontId="18" fillId="0" borderId="0" xfId="4" applyFont="1" applyAlignment="1">
      <alignment horizontal="right" vertical="top" wrapText="1" readingOrder="1"/>
    </xf>
    <xf numFmtId="0" fontId="16" fillId="0" borderId="0" xfId="4" applyFont="1" applyAlignment="1">
      <alignment vertical="top" wrapText="1" readingOrder="1"/>
    </xf>
    <xf numFmtId="0" fontId="18" fillId="0" borderId="23" xfId="4" applyFont="1" applyBorder="1" applyAlignment="1">
      <alignment horizontal="right" vertical="top" wrapText="1" readingOrder="1"/>
    </xf>
    <xf numFmtId="165" fontId="16" fillId="0" borderId="0" xfId="4" applyNumberFormat="1" applyFont="1" applyAlignment="1">
      <alignment horizontal="right" vertical="top" wrapText="1" readingOrder="1"/>
    </xf>
    <xf numFmtId="165" fontId="18" fillId="0" borderId="0" xfId="4" applyNumberFormat="1" applyFont="1" applyAlignment="1">
      <alignment horizontal="right" vertical="top" wrapText="1" readingOrder="1"/>
    </xf>
    <xf numFmtId="0" fontId="18" fillId="0" borderId="25" xfId="4" applyFont="1" applyBorder="1" applyAlignment="1">
      <alignment horizontal="right" vertical="top" wrapText="1" readingOrder="1"/>
    </xf>
    <xf numFmtId="165" fontId="18" fillId="0" borderId="26" xfId="4" applyNumberFormat="1" applyFont="1" applyBorder="1" applyAlignment="1">
      <alignment horizontal="right" vertical="top" wrapText="1" readingOrder="1"/>
    </xf>
    <xf numFmtId="0" fontId="16" fillId="3" borderId="0" xfId="4" applyFont="1" applyFill="1" applyAlignment="1">
      <alignment vertical="top" wrapText="1" readingOrder="1"/>
    </xf>
    <xf numFmtId="0" fontId="8" fillId="3" borderId="0" xfId="3" applyFont="1" applyFill="1"/>
    <xf numFmtId="165" fontId="16" fillId="3" borderId="0" xfId="4" applyNumberFormat="1" applyFont="1" applyFill="1" applyAlignment="1">
      <alignment horizontal="right" vertical="top" wrapText="1" readingOrder="1"/>
    </xf>
    <xf numFmtId="0" fontId="18" fillId="3" borderId="0" xfId="4" applyFont="1" applyFill="1" applyAlignment="1">
      <alignment horizontal="right" vertical="top" wrapText="1" readingOrder="1"/>
    </xf>
    <xf numFmtId="0" fontId="18" fillId="3" borderId="23" xfId="4" applyFont="1" applyFill="1" applyBorder="1" applyAlignment="1">
      <alignment horizontal="right" vertical="top" wrapText="1" readingOrder="1"/>
    </xf>
    <xf numFmtId="165" fontId="18" fillId="3" borderId="0" xfId="4" applyNumberFormat="1" applyFont="1" applyFill="1" applyAlignment="1">
      <alignment horizontal="right" vertical="top" wrapText="1" readingOrder="1"/>
    </xf>
    <xf numFmtId="0" fontId="16" fillId="7" borderId="0" xfId="4" applyFont="1" applyFill="1" applyAlignment="1">
      <alignment vertical="top" wrapText="1" readingOrder="1"/>
    </xf>
    <xf numFmtId="0" fontId="8" fillId="7" borderId="0" xfId="3" applyFont="1" applyFill="1"/>
    <xf numFmtId="165" fontId="16" fillId="7" borderId="0" xfId="4" applyNumberFormat="1" applyFont="1" applyFill="1" applyAlignment="1">
      <alignment horizontal="right" vertical="top" wrapText="1" readingOrder="1"/>
    </xf>
    <xf numFmtId="0" fontId="18" fillId="7" borderId="0" xfId="4" applyFont="1" applyFill="1" applyAlignment="1">
      <alignment horizontal="right" vertical="top" wrapText="1" readingOrder="1"/>
    </xf>
    <xf numFmtId="0" fontId="18" fillId="7" borderId="23" xfId="4" applyFont="1" applyFill="1" applyBorder="1" applyAlignment="1">
      <alignment horizontal="right" vertical="top" wrapText="1" readingOrder="1"/>
    </xf>
    <xf numFmtId="165" fontId="18" fillId="7" borderId="0" xfId="4" applyNumberFormat="1" applyFont="1" applyFill="1" applyAlignment="1">
      <alignment horizontal="right" vertical="top" wrapText="1" readingOrder="1"/>
    </xf>
    <xf numFmtId="0" fontId="16" fillId="8" borderId="0" xfId="4" applyFont="1" applyFill="1" applyAlignment="1">
      <alignment vertical="top" wrapText="1" readingOrder="1"/>
    </xf>
    <xf numFmtId="0" fontId="8" fillId="8" borderId="0" xfId="3" applyFont="1" applyFill="1"/>
    <xf numFmtId="165" fontId="16" fillId="8" borderId="0" xfId="4" applyNumberFormat="1" applyFont="1" applyFill="1" applyAlignment="1">
      <alignment horizontal="right" vertical="top" wrapText="1" readingOrder="1"/>
    </xf>
    <xf numFmtId="0" fontId="18" fillId="8" borderId="0" xfId="4" applyFont="1" applyFill="1" applyAlignment="1">
      <alignment horizontal="right" vertical="top" wrapText="1" readingOrder="1"/>
    </xf>
    <xf numFmtId="0" fontId="18" fillId="8" borderId="23" xfId="4" applyFont="1" applyFill="1" applyBorder="1" applyAlignment="1">
      <alignment horizontal="right" vertical="top" wrapText="1" readingOrder="1"/>
    </xf>
    <xf numFmtId="165" fontId="18" fillId="8" borderId="0" xfId="4" applyNumberFormat="1" applyFont="1" applyFill="1" applyAlignment="1">
      <alignment horizontal="right" vertical="top" wrapText="1" readingOrder="1"/>
    </xf>
    <xf numFmtId="164" fontId="0" fillId="4" borderId="0" xfId="0" applyNumberFormat="1" applyFill="1"/>
    <xf numFmtId="164" fontId="2" fillId="4" borderId="0" xfId="0" applyNumberFormat="1" applyFont="1" applyFill="1"/>
    <xf numFmtId="44" fontId="2" fillId="8" borderId="0" xfId="1" applyFont="1" applyFill="1"/>
    <xf numFmtId="164" fontId="2" fillId="8" borderId="0" xfId="1" applyNumberFormat="1" applyFont="1" applyFill="1"/>
    <xf numFmtId="164" fontId="0" fillId="8" borderId="0" xfId="1" applyNumberFormat="1" applyFont="1" applyFill="1"/>
    <xf numFmtId="0" fontId="2" fillId="8" borderId="0" xfId="0" applyFont="1" applyFill="1"/>
    <xf numFmtId="164" fontId="2" fillId="8" borderId="0" xfId="0" applyNumberFormat="1" applyFont="1" applyFill="1"/>
    <xf numFmtId="0" fontId="8" fillId="0" borderId="27" xfId="3" applyFont="1" applyBorder="1"/>
    <xf numFmtId="0" fontId="20" fillId="0" borderId="27" xfId="3" applyFont="1" applyBorder="1"/>
    <xf numFmtId="0" fontId="8" fillId="7" borderId="27" xfId="3" applyFont="1" applyFill="1" applyBorder="1"/>
    <xf numFmtId="0" fontId="8" fillId="3" borderId="27" xfId="3" applyFont="1" applyFill="1" applyBorder="1"/>
    <xf numFmtId="0" fontId="8" fillId="8" borderId="27" xfId="3" applyFont="1" applyFill="1" applyBorder="1"/>
    <xf numFmtId="0" fontId="2" fillId="9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3" fillId="0" borderId="0" xfId="2" applyAlignment="1">
      <alignment vertical="center"/>
    </xf>
    <xf numFmtId="0" fontId="3" fillId="2" borderId="1" xfId="2" applyFill="1" applyBorder="1" applyAlignment="1">
      <alignment vertical="center"/>
    </xf>
    <xf numFmtId="0" fontId="7" fillId="0" borderId="0" xfId="4" applyFont="1" applyAlignment="1">
      <alignment vertical="top" wrapText="1" readingOrder="1"/>
    </xf>
    <xf numFmtId="0" fontId="8" fillId="0" borderId="0" xfId="3" applyFont="1"/>
    <xf numFmtId="0" fontId="9" fillId="0" borderId="0" xfId="4" applyFont="1" applyAlignment="1">
      <alignment vertical="top" wrapText="1" readingOrder="1"/>
    </xf>
    <xf numFmtId="0" fontId="13" fillId="0" borderId="0" xfId="4" applyFont="1" applyAlignment="1">
      <alignment vertical="top" wrapText="1" readingOrder="1"/>
    </xf>
    <xf numFmtId="0" fontId="12" fillId="0" borderId="0" xfId="4" applyFont="1" applyAlignment="1">
      <alignment vertical="top" wrapText="1" readingOrder="1"/>
    </xf>
    <xf numFmtId="0" fontId="10" fillId="0" borderId="0" xfId="4" applyFont="1" applyAlignment="1">
      <alignment vertical="top" wrapText="1" readingOrder="1"/>
    </xf>
    <xf numFmtId="0" fontId="11" fillId="0" borderId="0" xfId="4" applyFont="1" applyAlignment="1">
      <alignment vertical="top" wrapText="1" readingOrder="1"/>
    </xf>
    <xf numFmtId="0" fontId="9" fillId="0" borderId="11" xfId="4" applyFont="1" applyBorder="1" applyAlignment="1">
      <alignment vertical="center" wrapText="1" readingOrder="1"/>
    </xf>
    <xf numFmtId="0" fontId="8" fillId="0" borderId="12" xfId="4" applyFont="1" applyBorder="1" applyAlignment="1">
      <alignment vertical="top" wrapText="1"/>
    </xf>
    <xf numFmtId="0" fontId="8" fillId="0" borderId="13" xfId="4" applyFont="1" applyBorder="1" applyAlignment="1">
      <alignment vertical="top" wrapText="1"/>
    </xf>
    <xf numFmtId="0" fontId="12" fillId="5" borderId="15" xfId="4" applyFont="1" applyFill="1" applyBorder="1" applyAlignment="1">
      <alignment horizontal="left" vertical="top" wrapText="1" readingOrder="1"/>
    </xf>
    <xf numFmtId="0" fontId="8" fillId="0" borderId="15" xfId="4" applyFont="1" applyBorder="1" applyAlignment="1">
      <alignment vertical="top" wrapText="1"/>
    </xf>
    <xf numFmtId="0" fontId="12" fillId="5" borderId="15" xfId="4" applyFont="1" applyFill="1" applyBorder="1" applyAlignment="1">
      <alignment vertical="top" wrapText="1" readingOrder="1"/>
    </xf>
    <xf numFmtId="165" fontId="12" fillId="5" borderId="15" xfId="4" applyNumberFormat="1" applyFont="1" applyFill="1" applyBorder="1" applyAlignment="1">
      <alignment horizontal="right" vertical="top" wrapText="1" readingOrder="1"/>
    </xf>
    <xf numFmtId="0" fontId="12" fillId="5" borderId="15" xfId="4" applyFont="1" applyFill="1" applyBorder="1" applyAlignment="1">
      <alignment horizontal="right" vertical="top" wrapText="1" readingOrder="1"/>
    </xf>
    <xf numFmtId="0" fontId="9" fillId="0" borderId="3" xfId="4" applyFont="1" applyBorder="1" applyAlignment="1">
      <alignment horizontal="center" vertical="top" wrapText="1" readingOrder="1"/>
    </xf>
    <xf numFmtId="0" fontId="8" fillId="0" borderId="4" xfId="4" applyFont="1" applyBorder="1" applyAlignment="1">
      <alignment vertical="top" wrapText="1"/>
    </xf>
    <xf numFmtId="0" fontId="9" fillId="0" borderId="5" xfId="4" applyFont="1" applyBorder="1" applyAlignment="1">
      <alignment horizontal="center" vertical="top" wrapText="1" readingOrder="1"/>
    </xf>
    <xf numFmtId="0" fontId="8" fillId="0" borderId="6" xfId="4" applyFont="1" applyBorder="1" applyAlignment="1">
      <alignment vertical="top" wrapText="1"/>
    </xf>
    <xf numFmtId="0" fontId="9" fillId="0" borderId="8" xfId="4" applyFont="1" applyBorder="1" applyAlignment="1">
      <alignment horizontal="left" vertical="top" wrapText="1" readingOrder="1"/>
    </xf>
    <xf numFmtId="0" fontId="8" fillId="0" borderId="8" xfId="4" applyFont="1" applyBorder="1" applyAlignment="1">
      <alignment vertical="top" wrapText="1"/>
    </xf>
    <xf numFmtId="0" fontId="9" fillId="0" borderId="8" xfId="4" applyFont="1" applyBorder="1" applyAlignment="1">
      <alignment vertical="top" wrapText="1" readingOrder="1"/>
    </xf>
    <xf numFmtId="0" fontId="9" fillId="0" borderId="8" xfId="4" applyFont="1" applyBorder="1" applyAlignment="1">
      <alignment horizontal="right" vertical="top" wrapText="1" readingOrder="1"/>
    </xf>
    <xf numFmtId="0" fontId="12" fillId="6" borderId="15" xfId="4" applyFont="1" applyFill="1" applyBorder="1" applyAlignment="1">
      <alignment horizontal="left" vertical="top" wrapText="1" readingOrder="1"/>
    </xf>
    <xf numFmtId="0" fontId="12" fillId="6" borderId="15" xfId="4" applyFont="1" applyFill="1" applyBorder="1" applyAlignment="1">
      <alignment vertical="top" wrapText="1" readingOrder="1"/>
    </xf>
    <xf numFmtId="165" fontId="12" fillId="6" borderId="15" xfId="4" applyNumberFormat="1" applyFont="1" applyFill="1" applyBorder="1" applyAlignment="1">
      <alignment horizontal="right" vertical="top" wrapText="1" readingOrder="1"/>
    </xf>
    <xf numFmtId="0" fontId="12" fillId="6" borderId="15" xfId="4" applyFont="1" applyFill="1" applyBorder="1" applyAlignment="1">
      <alignment horizontal="right" vertical="top" wrapText="1" readingOrder="1"/>
    </xf>
    <xf numFmtId="0" fontId="13" fillId="0" borderId="0" xfId="4" applyFont="1" applyAlignment="1">
      <alignment horizontal="left" vertical="top" wrapText="1" readingOrder="1"/>
    </xf>
    <xf numFmtId="0" fontId="13" fillId="0" borderId="18" xfId="4" applyFont="1" applyBorder="1" applyAlignment="1">
      <alignment horizontal="right" vertical="top" wrapText="1" readingOrder="1"/>
    </xf>
    <xf numFmtId="0" fontId="8" fillId="0" borderId="18" xfId="4" applyFont="1" applyBorder="1" applyAlignment="1">
      <alignment vertical="top" wrapText="1"/>
    </xf>
    <xf numFmtId="165" fontId="13" fillId="0" borderId="18" xfId="4" applyNumberFormat="1" applyFont="1" applyBorder="1" applyAlignment="1">
      <alignment horizontal="right" vertical="top" wrapText="1" readingOrder="1"/>
    </xf>
    <xf numFmtId="165" fontId="13" fillId="0" borderId="0" xfId="4" applyNumberFormat="1" applyFont="1" applyAlignment="1">
      <alignment horizontal="right" vertical="top" wrapText="1" readingOrder="1"/>
    </xf>
    <xf numFmtId="0" fontId="13" fillId="0" borderId="18" xfId="4" applyFont="1" applyBorder="1" applyAlignment="1">
      <alignment vertical="top" wrapText="1" readingOrder="1"/>
    </xf>
    <xf numFmtId="0" fontId="13" fillId="0" borderId="18" xfId="4" applyFont="1" applyBorder="1" applyAlignment="1">
      <alignment horizontal="left" vertical="top" wrapText="1" readingOrder="1"/>
    </xf>
    <xf numFmtId="0" fontId="13" fillId="0" borderId="0" xfId="4" applyFont="1" applyAlignment="1">
      <alignment horizontal="right" vertical="top" wrapText="1" readingOrder="1"/>
    </xf>
    <xf numFmtId="165" fontId="13" fillId="0" borderId="20" xfId="4" applyNumberFormat="1" applyFont="1" applyBorder="1" applyAlignment="1">
      <alignment horizontal="right" vertical="top" wrapText="1" readingOrder="1"/>
    </xf>
    <xf numFmtId="0" fontId="8" fillId="0" borderId="20" xfId="4" applyFont="1" applyBorder="1" applyAlignment="1">
      <alignment vertical="top" wrapText="1"/>
    </xf>
    <xf numFmtId="0" fontId="15" fillId="0" borderId="0" xfId="4" applyFont="1" applyAlignment="1">
      <alignment vertical="top" wrapText="1" readingOrder="1"/>
    </xf>
    <xf numFmtId="0" fontId="16" fillId="0" borderId="0" xfId="4" applyFont="1" applyAlignment="1">
      <alignment horizontal="left" wrapText="1" readingOrder="1"/>
    </xf>
    <xf numFmtId="0" fontId="17" fillId="0" borderId="0" xfId="4" applyFont="1" applyAlignment="1">
      <alignment horizontal="center" wrapText="1" readingOrder="1"/>
    </xf>
    <xf numFmtId="0" fontId="17" fillId="0" borderId="0" xfId="4" applyFont="1" applyAlignment="1">
      <alignment horizontal="center" vertical="top" wrapText="1" readingOrder="1"/>
    </xf>
    <xf numFmtId="0" fontId="18" fillId="0" borderId="0" xfId="4" applyFont="1" applyAlignment="1">
      <alignment horizontal="right" vertical="top" wrapText="1" readingOrder="1"/>
    </xf>
    <xf numFmtId="0" fontId="18" fillId="0" borderId="0" xfId="4" applyFont="1" applyAlignment="1">
      <alignment vertical="top" wrapText="1" readingOrder="1"/>
    </xf>
    <xf numFmtId="0" fontId="16" fillId="0" borderId="0" xfId="4" applyFont="1" applyAlignment="1">
      <alignment vertical="top" wrapText="1" readingOrder="1"/>
    </xf>
    <xf numFmtId="0" fontId="16" fillId="0" borderId="0" xfId="4" applyFont="1" applyAlignment="1">
      <alignment horizontal="right" vertical="top" wrapText="1" readingOrder="1"/>
    </xf>
    <xf numFmtId="0" fontId="18" fillId="7" borderId="0" xfId="4" applyFont="1" applyFill="1" applyAlignment="1">
      <alignment horizontal="right" vertical="top" wrapText="1" readingOrder="1"/>
    </xf>
    <xf numFmtId="0" fontId="8" fillId="7" borderId="0" xfId="3" applyFont="1" applyFill="1"/>
    <xf numFmtId="0" fontId="19" fillId="7" borderId="0" xfId="4" applyFont="1" applyFill="1" applyAlignment="1">
      <alignment horizontal="right" vertical="top" wrapText="1" readingOrder="1"/>
    </xf>
    <xf numFmtId="0" fontId="18" fillId="7" borderId="23" xfId="4" applyFont="1" applyFill="1" applyBorder="1" applyAlignment="1">
      <alignment horizontal="right" vertical="top" wrapText="1" readingOrder="1"/>
    </xf>
    <xf numFmtId="0" fontId="8" fillId="7" borderId="23" xfId="4" applyFont="1" applyFill="1" applyBorder="1" applyAlignment="1">
      <alignment vertical="top" wrapText="1"/>
    </xf>
    <xf numFmtId="0" fontId="18" fillId="0" borderId="23" xfId="4" applyFont="1" applyBorder="1" applyAlignment="1">
      <alignment horizontal="left" vertical="top" wrapText="1" readingOrder="1"/>
    </xf>
    <xf numFmtId="0" fontId="8" fillId="0" borderId="23" xfId="4" applyFont="1" applyBorder="1" applyAlignment="1">
      <alignment vertical="top" wrapText="1"/>
    </xf>
    <xf numFmtId="0" fontId="18" fillId="0" borderId="23" xfId="4" applyFont="1" applyBorder="1" applyAlignment="1">
      <alignment horizontal="right" vertical="top" wrapText="1" readingOrder="1"/>
    </xf>
    <xf numFmtId="0" fontId="18" fillId="7" borderId="24" xfId="4" applyFont="1" applyFill="1" applyBorder="1" applyAlignment="1">
      <alignment horizontal="left" vertical="top" wrapText="1" readingOrder="1"/>
    </xf>
    <xf numFmtId="0" fontId="8" fillId="7" borderId="24" xfId="4" applyFont="1" applyFill="1" applyBorder="1" applyAlignment="1">
      <alignment vertical="top" wrapText="1"/>
    </xf>
    <xf numFmtId="0" fontId="16" fillId="7" borderId="0" xfId="4" applyFont="1" applyFill="1" applyAlignment="1">
      <alignment vertical="top" wrapText="1" readingOrder="1"/>
    </xf>
    <xf numFmtId="165" fontId="16" fillId="7" borderId="0" xfId="4" applyNumberFormat="1" applyFont="1" applyFill="1" applyAlignment="1">
      <alignment horizontal="right" vertical="top" wrapText="1" readingOrder="1"/>
    </xf>
    <xf numFmtId="165" fontId="18" fillId="7" borderId="0" xfId="4" applyNumberFormat="1" applyFont="1" applyFill="1" applyAlignment="1">
      <alignment horizontal="right" vertical="top" wrapText="1" readingOrder="1"/>
    </xf>
    <xf numFmtId="0" fontId="18" fillId="0" borderId="25" xfId="4" applyFont="1" applyBorder="1" applyAlignment="1">
      <alignment horizontal="right" vertical="top" wrapText="1" readingOrder="1"/>
    </xf>
    <xf numFmtId="0" fontId="8" fillId="0" borderId="25" xfId="4" applyFont="1" applyBorder="1" applyAlignment="1">
      <alignment vertical="top" wrapText="1"/>
    </xf>
    <xf numFmtId="0" fontId="19" fillId="0" borderId="25" xfId="4" applyFont="1" applyBorder="1" applyAlignment="1">
      <alignment horizontal="right" vertical="top" wrapText="1" readingOrder="1"/>
    </xf>
    <xf numFmtId="0" fontId="18" fillId="3" borderId="24" xfId="4" applyFont="1" applyFill="1" applyBorder="1" applyAlignment="1">
      <alignment horizontal="left" vertical="top" wrapText="1" readingOrder="1"/>
    </xf>
    <xf numFmtId="0" fontId="8" fillId="3" borderId="24" xfId="4" applyFont="1" applyFill="1" applyBorder="1" applyAlignment="1">
      <alignment vertical="top" wrapText="1"/>
    </xf>
    <xf numFmtId="0" fontId="16" fillId="3" borderId="0" xfId="4" applyFont="1" applyFill="1" applyAlignment="1">
      <alignment vertical="top" wrapText="1" readingOrder="1"/>
    </xf>
    <xf numFmtId="0" fontId="8" fillId="3" borderId="0" xfId="3" applyFont="1" applyFill="1"/>
    <xf numFmtId="165" fontId="16" fillId="3" borderId="0" xfId="4" applyNumberFormat="1" applyFont="1" applyFill="1" applyAlignment="1">
      <alignment horizontal="right" vertical="top" wrapText="1" readingOrder="1"/>
    </xf>
    <xf numFmtId="0" fontId="18" fillId="3" borderId="0" xfId="4" applyFont="1" applyFill="1" applyAlignment="1">
      <alignment horizontal="right" vertical="top" wrapText="1" readingOrder="1"/>
    </xf>
    <xf numFmtId="0" fontId="19" fillId="3" borderId="0" xfId="4" applyFont="1" applyFill="1" applyAlignment="1">
      <alignment horizontal="right" vertical="top" wrapText="1" readingOrder="1"/>
    </xf>
    <xf numFmtId="0" fontId="18" fillId="3" borderId="23" xfId="4" applyFont="1" applyFill="1" applyBorder="1" applyAlignment="1">
      <alignment horizontal="right" vertical="top" wrapText="1" readingOrder="1"/>
    </xf>
    <xf numFmtId="0" fontId="8" fillId="3" borderId="23" xfId="4" applyFont="1" applyFill="1" applyBorder="1" applyAlignment="1">
      <alignment vertical="top" wrapText="1"/>
    </xf>
    <xf numFmtId="165" fontId="18" fillId="3" borderId="0" xfId="4" applyNumberFormat="1" applyFont="1" applyFill="1" applyAlignment="1">
      <alignment horizontal="right" vertical="top" wrapText="1" readingOrder="1"/>
    </xf>
    <xf numFmtId="0" fontId="18" fillId="0" borderId="24" xfId="4" applyFont="1" applyBorder="1" applyAlignment="1">
      <alignment horizontal="left" vertical="top" wrapText="1" readingOrder="1"/>
    </xf>
    <xf numFmtId="0" fontId="8" fillId="0" borderId="24" xfId="4" applyFont="1" applyBorder="1" applyAlignment="1">
      <alignment vertical="top" wrapText="1"/>
    </xf>
    <xf numFmtId="165" fontId="16" fillId="0" borderId="0" xfId="4" applyNumberFormat="1" applyFont="1" applyAlignment="1">
      <alignment horizontal="right" vertical="top" wrapText="1" readingOrder="1"/>
    </xf>
    <xf numFmtId="0" fontId="19" fillId="0" borderId="0" xfId="4" applyFont="1" applyAlignment="1">
      <alignment horizontal="right" vertical="top" wrapText="1" readingOrder="1"/>
    </xf>
    <xf numFmtId="165" fontId="18" fillId="0" borderId="0" xfId="4" applyNumberFormat="1" applyFont="1" applyAlignment="1">
      <alignment horizontal="right" vertical="top" wrapText="1" readingOrder="1"/>
    </xf>
    <xf numFmtId="0" fontId="18" fillId="8" borderId="24" xfId="4" applyFont="1" applyFill="1" applyBorder="1" applyAlignment="1">
      <alignment horizontal="left" vertical="top" wrapText="1" readingOrder="1"/>
    </xf>
    <xf numFmtId="0" fontId="8" fillId="8" borderId="24" xfId="4" applyFont="1" applyFill="1" applyBorder="1" applyAlignment="1">
      <alignment vertical="top" wrapText="1"/>
    </xf>
    <xf numFmtId="0" fontId="16" fillId="8" borderId="0" xfId="4" applyFont="1" applyFill="1" applyAlignment="1">
      <alignment vertical="top" wrapText="1" readingOrder="1"/>
    </xf>
    <xf numFmtId="0" fontId="8" fillId="8" borderId="0" xfId="3" applyFont="1" applyFill="1"/>
    <xf numFmtId="165" fontId="16" fillId="8" borderId="0" xfId="4" applyNumberFormat="1" applyFont="1" applyFill="1" applyAlignment="1">
      <alignment horizontal="right" vertical="top" wrapText="1" readingOrder="1"/>
    </xf>
    <xf numFmtId="0" fontId="18" fillId="8" borderId="0" xfId="4" applyFont="1" applyFill="1" applyAlignment="1">
      <alignment horizontal="right" vertical="top" wrapText="1" readingOrder="1"/>
    </xf>
    <xf numFmtId="0" fontId="19" fillId="8" borderId="0" xfId="4" applyFont="1" applyFill="1" applyAlignment="1">
      <alignment horizontal="right" vertical="top" wrapText="1" readingOrder="1"/>
    </xf>
    <xf numFmtId="0" fontId="18" fillId="8" borderId="23" xfId="4" applyFont="1" applyFill="1" applyBorder="1" applyAlignment="1">
      <alignment horizontal="right" vertical="top" wrapText="1" readingOrder="1"/>
    </xf>
    <xf numFmtId="0" fontId="8" fillId="8" borderId="23" xfId="4" applyFont="1" applyFill="1" applyBorder="1" applyAlignment="1">
      <alignment vertical="top" wrapText="1"/>
    </xf>
    <xf numFmtId="165" fontId="18" fillId="8" borderId="0" xfId="4" applyNumberFormat="1" applyFont="1" applyFill="1" applyAlignment="1">
      <alignment horizontal="right" vertical="top" wrapText="1" readingOrder="1"/>
    </xf>
    <xf numFmtId="165" fontId="18" fillId="0" borderId="26" xfId="4" applyNumberFormat="1" applyFont="1" applyBorder="1" applyAlignment="1">
      <alignment horizontal="right" vertical="top" wrapText="1" readingOrder="1"/>
    </xf>
    <xf numFmtId="0" fontId="8" fillId="0" borderId="26" xfId="4" applyFont="1" applyBorder="1" applyAlignment="1">
      <alignment vertical="top" wrapText="1"/>
    </xf>
    <xf numFmtId="166" fontId="13" fillId="0" borderId="20" xfId="4" applyNumberFormat="1" applyFont="1" applyBorder="1" applyAlignment="1">
      <alignment horizontal="right" vertical="top" wrapText="1" readingOrder="1"/>
    </xf>
  </cellXfs>
  <cellStyles count="5">
    <cellStyle name="Normal" xfId="4" xr:uid="{17B6048D-2188-457A-A640-1F350FB131B6}"/>
    <cellStyle name="Standaard" xfId="0" builtinId="0"/>
    <cellStyle name="Standaard 2" xfId="2" xr:uid="{790FADF5-6946-43BA-B7C7-D2DF5AFA2CC0}"/>
    <cellStyle name="Standaard 3" xfId="3" xr:uid="{770E65FC-9E72-4376-984F-FE6D7C363536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45372-CF7C-4C91-8F06-39919C494725}">
  <sheetPr>
    <tabColor rgb="FF92D050"/>
  </sheetPr>
  <dimension ref="A2:W30"/>
  <sheetViews>
    <sheetView tabSelected="1" zoomScaleNormal="100" workbookViewId="0">
      <selection activeCell="J32" sqref="J32"/>
    </sheetView>
  </sheetViews>
  <sheetFormatPr defaultRowHeight="14.5"/>
  <cols>
    <col min="1" max="1" width="36.54296875" bestFit="1" customWidth="1"/>
    <col min="2" max="2" width="47.1796875" bestFit="1" customWidth="1"/>
    <col min="3" max="3" width="11.26953125" hidden="1" customWidth="1"/>
    <col min="4" max="4" width="11" hidden="1" customWidth="1"/>
    <col min="5" max="5" width="0.7265625" hidden="1" customWidth="1"/>
    <col min="6" max="6" width="11.26953125" hidden="1" customWidth="1"/>
    <col min="7" max="7" width="11" hidden="1" customWidth="1"/>
    <col min="8" max="8" width="0.7265625" customWidth="1"/>
    <col min="9" max="10" width="12.6328125" customWidth="1"/>
    <col min="11" max="13" width="0.7265625" customWidth="1"/>
    <col min="14" max="15" width="12.6328125" customWidth="1"/>
    <col min="16" max="16" width="0.7265625" customWidth="1"/>
    <col min="17" max="18" width="12.6328125" customWidth="1"/>
    <col min="20" max="20" width="10.6328125" bestFit="1" customWidth="1"/>
    <col min="23" max="23" width="11.54296875" bestFit="1" customWidth="1"/>
  </cols>
  <sheetData>
    <row r="2" spans="1:23">
      <c r="C2" s="26">
        <v>45104</v>
      </c>
      <c r="D2" s="28"/>
      <c r="F2" s="26">
        <v>45046</v>
      </c>
      <c r="G2" s="28"/>
      <c r="I2" s="22"/>
      <c r="J2" s="9"/>
    </row>
    <row r="3" spans="1:23">
      <c r="C3" s="94">
        <v>2023</v>
      </c>
      <c r="D3" s="94"/>
      <c r="E3" s="24"/>
      <c r="F3" s="94">
        <v>2023</v>
      </c>
      <c r="G3" s="94"/>
      <c r="H3" s="24"/>
      <c r="I3" s="93">
        <v>2023</v>
      </c>
      <c r="J3" s="93"/>
      <c r="K3" s="24"/>
      <c r="L3" s="24"/>
      <c r="M3" s="24"/>
      <c r="N3" s="93">
        <v>2022</v>
      </c>
      <c r="O3" s="93"/>
      <c r="P3" s="24"/>
      <c r="Q3" s="93">
        <v>2021</v>
      </c>
      <c r="R3" s="93"/>
    </row>
    <row r="4" spans="1:23">
      <c r="A4" s="83" t="s">
        <v>15</v>
      </c>
      <c r="B4" s="83" t="s">
        <v>12</v>
      </c>
      <c r="C4" s="84">
        <f>SUM(D5:D8)</f>
        <v>24091.239999999998</v>
      </c>
      <c r="D4" s="83"/>
      <c r="E4" s="85"/>
      <c r="F4" s="84">
        <f>SUM(G5:G8)</f>
        <v>20196.79</v>
      </c>
      <c r="G4" s="83"/>
      <c r="H4" s="85"/>
      <c r="I4" s="84">
        <f>SUM(J5:J8)</f>
        <v>30292.67</v>
      </c>
      <c r="J4" s="84"/>
      <c r="K4" s="85"/>
      <c r="L4" s="85"/>
      <c r="M4" s="85"/>
      <c r="N4" s="84">
        <v>62294.44</v>
      </c>
      <c r="O4" s="85"/>
      <c r="P4" s="85"/>
      <c r="Q4" s="84">
        <v>39751</v>
      </c>
      <c r="R4" s="85"/>
    </row>
    <row r="5" spans="1:23">
      <c r="B5" t="s">
        <v>78</v>
      </c>
      <c r="D5" s="16">
        <v>14053.99</v>
      </c>
      <c r="E5" s="25"/>
      <c r="G5" s="16">
        <v>14053.99</v>
      </c>
      <c r="H5" s="25"/>
      <c r="I5" s="27"/>
      <c r="J5" s="21">
        <f>-'8010'!AC32</f>
        <v>14053.99</v>
      </c>
      <c r="K5" s="25"/>
      <c r="L5" s="25"/>
      <c r="M5" s="25"/>
      <c r="N5" s="16"/>
      <c r="O5" s="14">
        <v>23610</v>
      </c>
      <c r="P5" s="25"/>
      <c r="Q5" s="16"/>
      <c r="R5" s="16">
        <v>18525</v>
      </c>
    </row>
    <row r="6" spans="1:23">
      <c r="B6" t="s">
        <v>79</v>
      </c>
      <c r="E6" s="21"/>
      <c r="H6" s="21"/>
      <c r="I6" s="27"/>
      <c r="J6" s="27">
        <f>-'8010'!AC47</f>
        <v>1681.02</v>
      </c>
      <c r="K6" s="21"/>
      <c r="L6" s="21"/>
      <c r="M6" s="21"/>
      <c r="N6" s="16"/>
      <c r="O6" s="16">
        <v>8048.88</v>
      </c>
      <c r="P6" s="21"/>
      <c r="Q6" s="16"/>
      <c r="R6" s="16">
        <v>6000</v>
      </c>
    </row>
    <row r="7" spans="1:23">
      <c r="B7" t="s">
        <v>80</v>
      </c>
      <c r="D7" s="27">
        <f>5989.8+25+7+1770.43+1786+25+206.02</f>
        <v>9809.25</v>
      </c>
      <c r="E7" s="21"/>
      <c r="G7" s="27">
        <f>5989.8+25</f>
        <v>6014.8</v>
      </c>
      <c r="H7" s="21"/>
      <c r="I7" s="27"/>
      <c r="J7" s="27">
        <f>-('8010'!AC37+'8010'!AC42+'8010'!AC52+'8010'!AC62)</f>
        <v>13077.66</v>
      </c>
      <c r="K7" s="21"/>
      <c r="L7" s="21"/>
      <c r="M7" s="21"/>
      <c r="N7" s="16"/>
      <c r="O7" s="16">
        <v>26385.559999999998</v>
      </c>
      <c r="P7" s="21"/>
      <c r="Q7" s="16"/>
      <c r="R7" s="16">
        <v>12226</v>
      </c>
    </row>
    <row r="8" spans="1:23">
      <c r="B8" t="s">
        <v>81</v>
      </c>
      <c r="D8" s="16">
        <f>75+25+28+100</f>
        <v>228</v>
      </c>
      <c r="E8" s="21"/>
      <c r="G8" s="16">
        <f>75+25+28</f>
        <v>128</v>
      </c>
      <c r="H8" s="21"/>
      <c r="I8" s="27"/>
      <c r="J8" s="21">
        <f>-('8010'!AC27+'8010'!AC57)</f>
        <v>1480</v>
      </c>
      <c r="K8" s="21"/>
      <c r="L8" s="21"/>
      <c r="M8" s="21"/>
      <c r="N8" s="16"/>
      <c r="O8" s="21">
        <v>4250</v>
      </c>
      <c r="P8" s="21"/>
      <c r="Q8" s="16"/>
      <c r="R8" s="16">
        <v>3000</v>
      </c>
    </row>
    <row r="9" spans="1:23">
      <c r="A9" s="17" t="s">
        <v>17</v>
      </c>
      <c r="B9" s="17" t="s">
        <v>12</v>
      </c>
      <c r="C9" s="81">
        <f>SUM(D11:D16)</f>
        <v>10000</v>
      </c>
      <c r="D9" s="17"/>
      <c r="E9" s="19"/>
      <c r="F9" s="23"/>
      <c r="G9" s="17"/>
      <c r="H9" s="19"/>
      <c r="I9" s="82">
        <f>SUM(J10:J16)</f>
        <v>44504.100000000006</v>
      </c>
      <c r="J9" s="18"/>
      <c r="K9" s="19"/>
      <c r="L9" s="19"/>
      <c r="M9" s="19"/>
      <c r="N9" s="18">
        <v>35616.409999999996</v>
      </c>
      <c r="O9" s="23"/>
      <c r="P9" s="19"/>
      <c r="Q9" s="18">
        <v>20726</v>
      </c>
      <c r="R9" s="19"/>
    </row>
    <row r="10" spans="1:23">
      <c r="A10" s="10"/>
      <c r="B10" s="29" t="s">
        <v>102</v>
      </c>
      <c r="C10" s="29"/>
      <c r="D10" s="29"/>
      <c r="E10" s="21"/>
      <c r="F10" s="29"/>
      <c r="G10" s="29"/>
      <c r="H10" s="21"/>
      <c r="I10" s="25"/>
      <c r="J10" s="25">
        <f>'5370'!K14+'5370'!K15+'5370'!K16+'5370'!K17</f>
        <v>33024.100000000006</v>
      </c>
      <c r="K10" s="21"/>
      <c r="L10" s="21"/>
      <c r="M10" s="21"/>
      <c r="O10" s="25">
        <v>11363.67</v>
      </c>
      <c r="P10" s="21"/>
      <c r="Q10" s="15"/>
      <c r="R10" s="16"/>
    </row>
    <row r="11" spans="1:23">
      <c r="A11" s="10"/>
      <c r="B11" s="12" t="s">
        <v>103</v>
      </c>
      <c r="D11" s="14">
        <v>10000</v>
      </c>
      <c r="E11" s="21"/>
      <c r="G11" s="10"/>
      <c r="H11" s="21"/>
      <c r="I11" s="27"/>
      <c r="J11" s="25">
        <f>'5370'!K13</f>
        <v>10000</v>
      </c>
      <c r="K11" s="21"/>
      <c r="L11" s="21"/>
      <c r="M11" s="21"/>
      <c r="N11" s="15"/>
      <c r="P11" s="21"/>
      <c r="Q11" s="15"/>
      <c r="R11" s="16"/>
    </row>
    <row r="12" spans="1:23">
      <c r="A12" s="10"/>
      <c r="B12" s="29" t="s">
        <v>85</v>
      </c>
      <c r="C12" s="29"/>
      <c r="D12" s="29"/>
      <c r="E12" s="21"/>
      <c r="F12" s="29"/>
      <c r="G12" s="29"/>
      <c r="H12" s="21"/>
      <c r="I12" s="25"/>
      <c r="J12" s="25">
        <f>'5370'!K18</f>
        <v>1480</v>
      </c>
      <c r="K12" s="21"/>
      <c r="L12" s="21"/>
      <c r="M12" s="21"/>
      <c r="O12" s="21">
        <v>4250</v>
      </c>
      <c r="P12" s="21"/>
      <c r="Q12" s="16"/>
      <c r="R12" s="16">
        <v>3000</v>
      </c>
    </row>
    <row r="13" spans="1:23">
      <c r="A13" s="10"/>
      <c r="B13" s="29" t="s">
        <v>86</v>
      </c>
      <c r="C13" s="29"/>
      <c r="D13" s="29"/>
      <c r="E13" s="21"/>
      <c r="F13" s="29"/>
      <c r="G13" s="29"/>
      <c r="H13" s="21"/>
      <c r="I13" s="25"/>
      <c r="J13" s="14"/>
      <c r="K13" s="21"/>
      <c r="L13" s="21"/>
      <c r="M13" s="21"/>
      <c r="O13" s="21">
        <v>12502.74</v>
      </c>
      <c r="P13" s="21"/>
      <c r="Q13" s="16"/>
      <c r="R13" s="16">
        <v>2507</v>
      </c>
      <c r="T13" s="11"/>
      <c r="W13" s="13"/>
    </row>
    <row r="14" spans="1:23">
      <c r="A14" s="10"/>
      <c r="B14" s="12" t="s">
        <v>88</v>
      </c>
      <c r="C14" s="12"/>
      <c r="D14" s="12"/>
      <c r="E14" s="21"/>
      <c r="F14" s="12"/>
      <c r="G14" s="12"/>
      <c r="H14" s="21"/>
      <c r="I14" s="14"/>
      <c r="J14" s="14"/>
      <c r="K14" s="21"/>
      <c r="L14" s="21"/>
      <c r="M14" s="21"/>
      <c r="O14" s="14">
        <v>7500</v>
      </c>
      <c r="P14" s="21"/>
      <c r="Q14" s="15"/>
      <c r="R14" s="16"/>
    </row>
    <row r="15" spans="1:23">
      <c r="A15" s="10"/>
      <c r="B15" s="29" t="s">
        <v>83</v>
      </c>
      <c r="C15" s="29"/>
      <c r="D15" s="29"/>
      <c r="E15" s="21"/>
      <c r="F15" s="29"/>
      <c r="G15" s="29"/>
      <c r="H15" s="21"/>
      <c r="I15" s="25"/>
      <c r="J15" s="25"/>
      <c r="K15" s="21"/>
      <c r="L15" s="21"/>
      <c r="M15" s="21"/>
      <c r="O15" s="21"/>
      <c r="P15" s="21"/>
      <c r="Q15" s="16"/>
      <c r="R15" s="16">
        <v>10811</v>
      </c>
    </row>
    <row r="16" spans="1:23">
      <c r="A16" s="10"/>
      <c r="B16" s="29" t="s">
        <v>84</v>
      </c>
      <c r="C16" s="29"/>
      <c r="D16" s="29"/>
      <c r="E16" s="21"/>
      <c r="F16" s="29"/>
      <c r="G16" s="29"/>
      <c r="H16" s="21"/>
      <c r="I16" s="25"/>
      <c r="J16" s="25"/>
      <c r="K16" s="21"/>
      <c r="L16" s="21"/>
      <c r="M16" s="21"/>
      <c r="O16" s="21"/>
      <c r="P16" s="21"/>
      <c r="Q16" s="16"/>
      <c r="R16" s="16">
        <v>4408</v>
      </c>
    </row>
    <row r="17" spans="1:23">
      <c r="A17" s="17" t="s">
        <v>16</v>
      </c>
      <c r="B17" s="17" t="s">
        <v>12</v>
      </c>
      <c r="C17" s="18">
        <f>49.16+27.83+32.63</f>
        <v>109.62</v>
      </c>
      <c r="D17" s="23"/>
      <c r="E17" s="19"/>
      <c r="F17" s="18">
        <v>49.16</v>
      </c>
      <c r="G17" s="23"/>
      <c r="H17" s="19"/>
      <c r="I17" s="18" cm="1">
        <f t="array" ref="I17:J17">'6080'!K25:L25</f>
        <v>215.13</v>
      </c>
      <c r="J17" s="81">
        <v>0</v>
      </c>
      <c r="K17" s="19"/>
      <c r="L17" s="19"/>
      <c r="M17" s="19"/>
      <c r="N17" s="18">
        <v>80.260000000000005</v>
      </c>
      <c r="O17" s="19"/>
      <c r="P17" s="19"/>
      <c r="Q17" s="18">
        <v>151</v>
      </c>
      <c r="R17" s="19"/>
      <c r="W17" s="11"/>
    </row>
    <row r="18" spans="1:23">
      <c r="A18" s="83" t="s">
        <v>87</v>
      </c>
      <c r="B18" s="83"/>
      <c r="C18" s="84">
        <f>C9+C17</f>
        <v>10109.620000000001</v>
      </c>
      <c r="D18" s="83"/>
      <c r="E18" s="84"/>
      <c r="F18" s="84">
        <f>F9+F17</f>
        <v>49.16</v>
      </c>
      <c r="G18" s="83"/>
      <c r="H18" s="84"/>
      <c r="I18" s="84">
        <f>I9+I17</f>
        <v>44719.23</v>
      </c>
      <c r="J18" s="84"/>
      <c r="K18" s="84"/>
      <c r="L18" s="84"/>
      <c r="M18" s="84"/>
      <c r="N18" s="84">
        <v>35696.67</v>
      </c>
      <c r="O18" s="84"/>
      <c r="P18" s="84"/>
      <c r="Q18" s="84">
        <v>20877</v>
      </c>
      <c r="R18" s="85"/>
    </row>
    <row r="19" spans="1:23">
      <c r="E19" s="21"/>
      <c r="H19" s="21"/>
      <c r="I19" s="27"/>
      <c r="J19" s="27"/>
      <c r="K19" s="21"/>
      <c r="L19" s="21"/>
      <c r="M19" s="21"/>
      <c r="N19" s="16"/>
      <c r="O19" s="16"/>
      <c r="P19" s="21"/>
      <c r="Q19" s="16"/>
      <c r="R19" s="16"/>
    </row>
    <row r="20" spans="1:23">
      <c r="E20" s="21"/>
      <c r="H20" s="21"/>
      <c r="I20" s="27"/>
      <c r="J20" s="27"/>
      <c r="K20" s="21"/>
      <c r="L20" s="21"/>
      <c r="M20" s="21"/>
      <c r="N20" s="16"/>
      <c r="O20" s="16"/>
      <c r="P20" s="21"/>
      <c r="Q20" s="16"/>
      <c r="R20" s="16"/>
    </row>
    <row r="21" spans="1:23">
      <c r="A21" s="86" t="s">
        <v>48</v>
      </c>
      <c r="B21" s="86"/>
      <c r="C21" s="84">
        <f>C4-C17-C9</f>
        <v>13981.619999999999</v>
      </c>
      <c r="D21" s="86"/>
      <c r="E21" s="85"/>
      <c r="F21" s="84">
        <f>F4-F17-F9</f>
        <v>20147.63</v>
      </c>
      <c r="G21" s="86"/>
      <c r="H21" s="85"/>
      <c r="I21" s="84">
        <f>I4-I17-I9</f>
        <v>-14426.560000000009</v>
      </c>
      <c r="J21" s="87"/>
      <c r="K21" s="85"/>
      <c r="L21" s="85"/>
      <c r="M21" s="85"/>
      <c r="N21" s="84">
        <v>26597.770000000004</v>
      </c>
      <c r="O21" s="85"/>
      <c r="P21" s="85"/>
      <c r="Q21" s="84">
        <v>18874</v>
      </c>
      <c r="R21" s="85"/>
    </row>
    <row r="27" spans="1:23">
      <c r="C27" s="27"/>
      <c r="F27" s="27"/>
    </row>
    <row r="30" spans="1:23">
      <c r="C30" s="27"/>
      <c r="F30" s="27"/>
    </row>
  </sheetData>
  <mergeCells count="5">
    <mergeCell ref="N3:O3"/>
    <mergeCell ref="Q3:R3"/>
    <mergeCell ref="F3:G3"/>
    <mergeCell ref="C3:D3"/>
    <mergeCell ref="I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13F73-4F11-4A42-9212-2DBD4D86FBD2}">
  <sheetPr>
    <tabColor rgb="FF92D050"/>
  </sheetPr>
  <dimension ref="A1:G19"/>
  <sheetViews>
    <sheetView zoomScaleNormal="100" workbookViewId="0">
      <selection activeCell="M9" sqref="M9"/>
    </sheetView>
  </sheetViews>
  <sheetFormatPr defaultRowHeight="14.5"/>
  <cols>
    <col min="1" max="1" width="22.453125" bestFit="1" customWidth="1"/>
    <col min="2" max="2" width="6" customWidth="1"/>
    <col min="3" max="3" width="13.453125" bestFit="1" customWidth="1"/>
    <col min="4" max="4" width="2.81640625" customWidth="1"/>
    <col min="5" max="5" width="11.81640625" bestFit="1" customWidth="1"/>
    <col min="6" max="6" width="2.81640625" customWidth="1"/>
    <col min="7" max="7" width="11.81640625" bestFit="1" customWidth="1"/>
  </cols>
  <sheetData>
    <row r="1" spans="1:7">
      <c r="A1" s="20" t="s">
        <v>92</v>
      </c>
    </row>
    <row r="2" spans="1:7">
      <c r="C2" s="22">
        <v>45291</v>
      </c>
      <c r="D2" s="9"/>
      <c r="E2" s="22">
        <v>44926</v>
      </c>
      <c r="F2" s="9"/>
      <c r="G2" s="22">
        <v>44561</v>
      </c>
    </row>
    <row r="3" spans="1:7">
      <c r="A3" s="20" t="s">
        <v>76</v>
      </c>
      <c r="G3" s="16"/>
    </row>
    <row r="4" spans="1:7">
      <c r="A4" s="9" t="s">
        <v>89</v>
      </c>
      <c r="G4" s="16"/>
    </row>
    <row r="5" spans="1:7">
      <c r="A5" t="s">
        <v>90</v>
      </c>
      <c r="C5" s="16">
        <f>'Balans en W&amp;V Exact'!B16</f>
        <v>9954.5</v>
      </c>
      <c r="D5" s="27"/>
      <c r="E5" s="16">
        <v>0</v>
      </c>
      <c r="F5" s="27"/>
      <c r="G5" s="16">
        <v>10334</v>
      </c>
    </row>
    <row r="6" spans="1:7">
      <c r="A6" t="s">
        <v>91</v>
      </c>
      <c r="C6" s="16">
        <f>'Balans en W&amp;V Exact'!B15</f>
        <v>73146.13</v>
      </c>
      <c r="D6" s="27"/>
      <c r="E6" s="16">
        <v>99222.19</v>
      </c>
      <c r="F6" s="27"/>
      <c r="G6" s="16">
        <v>81297</v>
      </c>
    </row>
    <row r="7" spans="1:7">
      <c r="A7" s="20" t="s">
        <v>93</v>
      </c>
      <c r="B7" s="20"/>
      <c r="C7" s="18">
        <f>SUM(C5:C6)</f>
        <v>83100.63</v>
      </c>
      <c r="D7" s="82"/>
      <c r="E7" s="18">
        <f>SUM(E5:E6)</f>
        <v>99222.19</v>
      </c>
      <c r="F7" s="18"/>
      <c r="G7" s="18">
        <f t="shared" ref="G7" si="0">SUM(G5:G6)</f>
        <v>91631</v>
      </c>
    </row>
    <row r="8" spans="1:7">
      <c r="C8" s="27"/>
      <c r="D8" s="27"/>
      <c r="E8" s="16"/>
      <c r="F8" s="27"/>
      <c r="G8" s="16"/>
    </row>
    <row r="9" spans="1:7">
      <c r="A9" s="20" t="s">
        <v>94</v>
      </c>
      <c r="C9" s="27"/>
      <c r="D9" s="27"/>
      <c r="E9" s="16"/>
      <c r="F9" s="27"/>
      <c r="G9" s="16"/>
    </row>
    <row r="10" spans="1:7">
      <c r="A10" s="9" t="s">
        <v>95</v>
      </c>
      <c r="C10" s="27"/>
      <c r="D10" s="27"/>
      <c r="E10" s="16"/>
      <c r="F10" s="27"/>
      <c r="G10" s="16"/>
    </row>
    <row r="11" spans="1:7">
      <c r="A11" t="s">
        <v>96</v>
      </c>
      <c r="C11" s="27">
        <f>'Balans en W&amp;V Exact'!C17+'Balans en W&amp;V Exact'!C20</f>
        <v>96047.19</v>
      </c>
      <c r="D11" s="27"/>
      <c r="E11" s="16">
        <v>69449.42</v>
      </c>
      <c r="F11" s="27"/>
      <c r="G11" s="16">
        <v>50575</v>
      </c>
    </row>
    <row r="12" spans="1:7">
      <c r="A12" t="s">
        <v>97</v>
      </c>
      <c r="C12" s="27">
        <f>'V&amp;W 2023'!I21</f>
        <v>-14426.560000000009</v>
      </c>
      <c r="D12" s="27"/>
      <c r="E12" s="16">
        <v>26597.770000000004</v>
      </c>
      <c r="F12" s="27"/>
      <c r="G12" s="16">
        <v>18874</v>
      </c>
    </row>
    <row r="13" spans="1:7">
      <c r="A13" s="9" t="s">
        <v>12</v>
      </c>
      <c r="C13" s="15">
        <f>SUM(C11:C12)</f>
        <v>81620.62999999999</v>
      </c>
      <c r="D13" s="27"/>
      <c r="E13" s="15">
        <f>SUM(E11:E12)</f>
        <v>96047.19</v>
      </c>
      <c r="F13" s="15"/>
      <c r="G13" s="15">
        <f t="shared" ref="G13" si="1">SUM(G11:G12)</f>
        <v>69449</v>
      </c>
    </row>
    <row r="14" spans="1:7">
      <c r="C14" s="27"/>
      <c r="D14" s="27"/>
      <c r="E14" s="16"/>
      <c r="F14" s="27"/>
      <c r="G14" s="16"/>
    </row>
    <row r="15" spans="1:7">
      <c r="A15" s="9" t="s">
        <v>98</v>
      </c>
      <c r="C15" s="27"/>
      <c r="D15" s="27"/>
      <c r="E15" s="16"/>
      <c r="F15" s="27"/>
      <c r="G15" s="16"/>
    </row>
    <row r="16" spans="1:7">
      <c r="A16" t="s">
        <v>99</v>
      </c>
      <c r="C16" s="21">
        <f>'Balans en W&amp;V Exact'!C18</f>
        <v>1480</v>
      </c>
      <c r="D16" s="27"/>
      <c r="E16" s="16">
        <v>3175</v>
      </c>
      <c r="F16" s="27"/>
      <c r="G16" s="16">
        <v>22181</v>
      </c>
    </row>
    <row r="17" spans="1:7">
      <c r="A17" s="9" t="s">
        <v>100</v>
      </c>
      <c r="C17" s="15">
        <f>C16</f>
        <v>1480</v>
      </c>
      <c r="D17" s="27"/>
      <c r="E17" s="15">
        <f>E16</f>
        <v>3175</v>
      </c>
      <c r="F17" s="15"/>
      <c r="G17" s="15">
        <f t="shared" ref="G17" si="2">G16</f>
        <v>22181</v>
      </c>
    </row>
    <row r="18" spans="1:7">
      <c r="C18" s="27"/>
      <c r="D18" s="27"/>
      <c r="E18" s="16"/>
      <c r="F18" s="27"/>
      <c r="G18" s="16"/>
    </row>
    <row r="19" spans="1:7">
      <c r="A19" s="20" t="s">
        <v>101</v>
      </c>
      <c r="B19" s="23"/>
      <c r="C19" s="18">
        <f>C13+C17</f>
        <v>83100.62999999999</v>
      </c>
      <c r="D19" s="81"/>
      <c r="E19" s="18">
        <f>E13+E17</f>
        <v>99222.19</v>
      </c>
      <c r="F19" s="18"/>
      <c r="G19" s="18">
        <f>G13+G17</f>
        <v>91630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F2B3A-DE4A-4FCE-9D86-E9274613F8C9}">
  <sheetPr>
    <tabColor rgb="FFFFFF00"/>
  </sheetPr>
  <dimension ref="A1:F31"/>
  <sheetViews>
    <sheetView workbookViewId="0">
      <selection activeCell="F19" sqref="F19"/>
    </sheetView>
  </sheetViews>
  <sheetFormatPr defaultRowHeight="12.5"/>
  <cols>
    <col min="1" max="1" width="40.453125" style="1" customWidth="1"/>
    <col min="2" max="2" width="21.7265625" style="1" customWidth="1"/>
    <col min="3" max="3" width="23.453125" style="1" customWidth="1"/>
    <col min="4" max="4" width="26.1796875" style="1" customWidth="1"/>
    <col min="5" max="5" width="10.1796875" style="1" customWidth="1"/>
    <col min="6" max="6" width="16.81640625" style="1" customWidth="1"/>
    <col min="7" max="16384" width="8.7265625" style="1"/>
  </cols>
  <sheetData>
    <row r="1" spans="1:6" ht="13">
      <c r="A1" s="96" t="s">
        <v>0</v>
      </c>
      <c r="B1" s="96"/>
      <c r="C1" s="96"/>
      <c r="D1" s="96"/>
      <c r="E1" s="96"/>
      <c r="F1" s="96"/>
    </row>
    <row r="2" spans="1:6">
      <c r="A2" s="97" t="s">
        <v>349</v>
      </c>
      <c r="B2" s="97"/>
      <c r="C2" s="97"/>
      <c r="D2" s="97"/>
      <c r="E2" s="97"/>
      <c r="F2" s="97"/>
    </row>
    <row r="3" spans="1:6" ht="13">
      <c r="A3" s="97" t="s">
        <v>66</v>
      </c>
      <c r="B3" s="97"/>
      <c r="C3" s="97"/>
      <c r="D3" s="97"/>
      <c r="E3" s="97"/>
      <c r="F3" s="97"/>
    </row>
    <row r="4" spans="1:6">
      <c r="A4" s="2"/>
    </row>
    <row r="5" spans="1:6">
      <c r="A5" s="98" t="s">
        <v>65</v>
      </c>
      <c r="B5" s="98"/>
      <c r="C5" s="98"/>
      <c r="D5" s="98"/>
      <c r="E5" s="98"/>
      <c r="F5" s="98"/>
    </row>
    <row r="6" spans="1:6">
      <c r="A6" s="1" t="s">
        <v>64</v>
      </c>
      <c r="B6" s="3" t="s">
        <v>63</v>
      </c>
      <c r="C6" s="1" t="s">
        <v>8</v>
      </c>
      <c r="D6" s="3" t="s">
        <v>62</v>
      </c>
      <c r="E6" s="1" t="s">
        <v>61</v>
      </c>
      <c r="F6" s="3" t="s">
        <v>1</v>
      </c>
    </row>
    <row r="7" spans="1:6" ht="13">
      <c r="A7" s="1" t="s">
        <v>3</v>
      </c>
      <c r="B7" s="1">
        <v>2023</v>
      </c>
      <c r="C7" s="1" t="s">
        <v>4</v>
      </c>
      <c r="E7" s="1" t="s">
        <v>5</v>
      </c>
      <c r="F7" s="4" t="s">
        <v>6</v>
      </c>
    </row>
    <row r="8" spans="1:6">
      <c r="A8" s="1" t="s">
        <v>9</v>
      </c>
      <c r="B8" s="1" t="s">
        <v>7</v>
      </c>
      <c r="C8" s="1" t="s">
        <v>60</v>
      </c>
      <c r="D8" s="1" t="s">
        <v>59</v>
      </c>
    </row>
    <row r="9" spans="1:6">
      <c r="C9" s="97" t="s">
        <v>7</v>
      </c>
      <c r="D9" s="97"/>
    </row>
    <row r="10" spans="1:6">
      <c r="A10" s="5"/>
    </row>
    <row r="12" spans="1:6" ht="13">
      <c r="A12" s="6" t="s">
        <v>7</v>
      </c>
      <c r="B12" s="95">
        <v>2023</v>
      </c>
      <c r="C12" s="95"/>
    </row>
    <row r="13" spans="1:6" ht="13">
      <c r="A13" s="7" t="s">
        <v>7</v>
      </c>
      <c r="B13" s="7" t="s">
        <v>58</v>
      </c>
      <c r="C13" s="7" t="s">
        <v>57</v>
      </c>
    </row>
    <row r="14" spans="1:6">
      <c r="A14" s="1" t="s">
        <v>56</v>
      </c>
    </row>
    <row r="15" spans="1:6">
      <c r="A15" s="1" t="s">
        <v>55</v>
      </c>
      <c r="B15" s="8">
        <v>73146.13</v>
      </c>
    </row>
    <row r="16" spans="1:6">
      <c r="A16" s="1" t="s">
        <v>104</v>
      </c>
      <c r="B16" s="8">
        <v>9954.5</v>
      </c>
    </row>
    <row r="17" spans="1:3">
      <c r="A17" s="1" t="s">
        <v>54</v>
      </c>
      <c r="C17" s="8">
        <v>69449.42</v>
      </c>
    </row>
    <row r="18" spans="1:3">
      <c r="A18" s="1" t="s">
        <v>350</v>
      </c>
      <c r="C18" s="8">
        <v>1480</v>
      </c>
    </row>
    <row r="19" spans="1:3">
      <c r="A19" s="1" t="s">
        <v>48</v>
      </c>
    </row>
    <row r="20" spans="1:3">
      <c r="A20" s="1" t="s">
        <v>53</v>
      </c>
      <c r="C20" s="8">
        <v>26597.77</v>
      </c>
    </row>
    <row r="21" spans="1:3">
      <c r="A21" s="1" t="s">
        <v>52</v>
      </c>
      <c r="B21" s="8">
        <v>14426.56</v>
      </c>
    </row>
    <row r="22" spans="1:3">
      <c r="A22" s="1" t="s">
        <v>51</v>
      </c>
      <c r="C22" s="8">
        <v>12171.21</v>
      </c>
    </row>
    <row r="23" spans="1:3">
      <c r="A23" s="1" t="s">
        <v>50</v>
      </c>
      <c r="B23" s="8">
        <v>83100.63</v>
      </c>
      <c r="C23" s="8">
        <v>83100.63</v>
      </c>
    </row>
    <row r="25" spans="1:3">
      <c r="A25" s="1" t="s">
        <v>49</v>
      </c>
    </row>
    <row r="26" spans="1:3">
      <c r="A26" s="1" t="s">
        <v>18</v>
      </c>
      <c r="B26" s="8">
        <v>44504.1</v>
      </c>
    </row>
    <row r="27" spans="1:3">
      <c r="A27" s="1" t="s">
        <v>14</v>
      </c>
      <c r="B27" s="8">
        <v>215.13</v>
      </c>
    </row>
    <row r="28" spans="1:3">
      <c r="A28" s="1" t="s">
        <v>2</v>
      </c>
      <c r="C28" s="8">
        <v>30292.67</v>
      </c>
    </row>
    <row r="29" spans="1:3">
      <c r="A29" s="1" t="s">
        <v>48</v>
      </c>
      <c r="C29" s="8">
        <v>14426.56</v>
      </c>
    </row>
    <row r="30" spans="1:3">
      <c r="A30" s="1" t="s">
        <v>47</v>
      </c>
      <c r="B30" s="8">
        <v>44719.23</v>
      </c>
      <c r="C30" s="8">
        <v>44719.23</v>
      </c>
    </row>
    <row r="31" spans="1:3" ht="15" customHeight="1">
      <c r="A31" s="5" t="s">
        <v>277</v>
      </c>
    </row>
  </sheetData>
  <mergeCells count="6">
    <mergeCell ref="B12:C12"/>
    <mergeCell ref="A1:F1"/>
    <mergeCell ref="A2:F2"/>
    <mergeCell ref="A3:F3"/>
    <mergeCell ref="A5:F5"/>
    <mergeCell ref="C9:D9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62995-742C-4B7C-9A34-20276A859DCE}">
  <sheetPr>
    <tabColor rgb="FF00B0F0"/>
  </sheetPr>
  <dimension ref="A1:V23"/>
  <sheetViews>
    <sheetView showGridLines="0" topLeftCell="A3" workbookViewId="0">
      <selection activeCell="D25" sqref="D25"/>
    </sheetView>
  </sheetViews>
  <sheetFormatPr defaultRowHeight="14.5"/>
  <cols>
    <col min="1" max="1" width="12.90625" style="30" customWidth="1"/>
    <col min="2" max="2" width="8.90625" style="30" customWidth="1"/>
    <col min="3" max="3" width="11" style="30" customWidth="1"/>
    <col min="4" max="4" width="15.81640625" style="30" customWidth="1"/>
    <col min="5" max="6" width="10.6328125" style="30" customWidth="1"/>
    <col min="7" max="7" width="15" style="30" customWidth="1"/>
    <col min="8" max="8" width="17.08984375" style="30" customWidth="1"/>
    <col min="9" max="9" width="5.36328125" style="30" customWidth="1"/>
    <col min="10" max="10" width="9.36328125" style="30" customWidth="1"/>
    <col min="11" max="11" width="4.08984375" style="30" customWidth="1"/>
    <col min="12" max="12" width="13" style="30" customWidth="1"/>
    <col min="13" max="13" width="8.81640625" style="30" customWidth="1"/>
    <col min="14" max="14" width="0" style="30" hidden="1" customWidth="1"/>
    <col min="15" max="15" width="7.54296875" style="30" customWidth="1"/>
    <col min="16" max="16" width="10.81640625" style="30" customWidth="1"/>
    <col min="17" max="17" width="2.81640625" style="30" customWidth="1"/>
    <col min="18" max="18" width="18.6328125" style="30" customWidth="1"/>
    <col min="19" max="19" width="25.36328125" style="30" customWidth="1"/>
    <col min="20" max="20" width="16.6328125" style="30" customWidth="1"/>
    <col min="21" max="21" width="22.90625" style="30" customWidth="1"/>
    <col min="22" max="22" width="13.453125" style="30" customWidth="1"/>
    <col min="23" max="23" width="255" style="30" customWidth="1"/>
    <col min="24" max="16384" width="8.7265625" style="30"/>
  </cols>
  <sheetData>
    <row r="1" spans="1:22" ht="17" customHeight="1">
      <c r="A1" s="99" t="s">
        <v>351</v>
      </c>
      <c r="B1" s="100"/>
      <c r="C1" s="101" t="s">
        <v>192</v>
      </c>
      <c r="D1" s="100"/>
      <c r="E1" s="100"/>
      <c r="F1" s="101" t="s">
        <v>193</v>
      </c>
      <c r="G1" s="100"/>
      <c r="H1" s="101" t="s">
        <v>193</v>
      </c>
      <c r="I1" s="100"/>
      <c r="J1" s="101" t="s">
        <v>193</v>
      </c>
      <c r="K1" s="100"/>
      <c r="L1" s="101" t="s">
        <v>193</v>
      </c>
      <c r="M1" s="100"/>
    </row>
    <row r="2" spans="1:22" ht="25.25" customHeight="1">
      <c r="A2" s="104" t="s">
        <v>194</v>
      </c>
      <c r="B2" s="100"/>
      <c r="C2" s="100"/>
      <c r="D2" s="100"/>
      <c r="E2" s="100"/>
      <c r="F2" s="100"/>
      <c r="G2" s="100"/>
      <c r="H2" s="104" t="s">
        <v>193</v>
      </c>
      <c r="I2" s="100"/>
      <c r="J2" s="104" t="s">
        <v>193</v>
      </c>
      <c r="K2" s="100"/>
      <c r="L2" s="104" t="s">
        <v>193</v>
      </c>
      <c r="M2" s="100"/>
    </row>
    <row r="3" spans="1:22" ht="17" customHeight="1">
      <c r="A3" s="105" t="s">
        <v>195</v>
      </c>
      <c r="B3" s="100"/>
      <c r="C3" s="104" t="s">
        <v>193</v>
      </c>
      <c r="D3" s="100"/>
      <c r="E3" s="100"/>
      <c r="F3" s="105" t="s">
        <v>8</v>
      </c>
      <c r="G3" s="100"/>
      <c r="H3" s="103" t="s">
        <v>193</v>
      </c>
      <c r="I3" s="100"/>
      <c r="J3" s="105" t="s">
        <v>196</v>
      </c>
      <c r="K3" s="100"/>
      <c r="L3" s="100"/>
      <c r="M3" s="100"/>
    </row>
    <row r="4" spans="1:22" ht="17" customHeight="1">
      <c r="A4" s="102" t="s">
        <v>1</v>
      </c>
      <c r="B4" s="100"/>
      <c r="C4" s="103" t="s">
        <v>197</v>
      </c>
      <c r="D4" s="100"/>
      <c r="E4" s="100"/>
      <c r="F4" s="102" t="s">
        <v>198</v>
      </c>
      <c r="G4" s="100"/>
      <c r="H4" s="103" t="s">
        <v>199</v>
      </c>
      <c r="I4" s="100"/>
      <c r="J4" s="101" t="s">
        <v>200</v>
      </c>
      <c r="K4" s="100"/>
      <c r="L4" s="103" t="s">
        <v>201</v>
      </c>
      <c r="M4" s="100"/>
    </row>
    <row r="5" spans="1:22" ht="17" customHeight="1">
      <c r="A5" s="102" t="s">
        <v>202</v>
      </c>
      <c r="B5" s="100"/>
      <c r="C5" s="103" t="s">
        <v>203</v>
      </c>
      <c r="D5" s="100"/>
      <c r="E5" s="100"/>
      <c r="F5" s="102" t="s">
        <v>204</v>
      </c>
      <c r="G5" s="100"/>
      <c r="H5" s="103" t="s">
        <v>199</v>
      </c>
      <c r="I5" s="100"/>
      <c r="J5" s="102" t="s">
        <v>230</v>
      </c>
      <c r="K5" s="100"/>
      <c r="L5" s="103" t="s">
        <v>201</v>
      </c>
      <c r="M5" s="100"/>
    </row>
    <row r="6" spans="1:22" ht="17" customHeight="1">
      <c r="A6" s="102" t="s">
        <v>193</v>
      </c>
      <c r="B6" s="100"/>
      <c r="C6" s="103" t="s">
        <v>193</v>
      </c>
      <c r="D6" s="100"/>
      <c r="E6" s="100"/>
      <c r="F6" s="102" t="s">
        <v>206</v>
      </c>
      <c r="G6" s="100"/>
      <c r="H6" s="103" t="s">
        <v>207</v>
      </c>
      <c r="I6" s="100"/>
      <c r="J6" s="102" t="s">
        <v>208</v>
      </c>
      <c r="K6" s="100"/>
      <c r="L6" s="103" t="s">
        <v>209</v>
      </c>
      <c r="M6" s="100"/>
    </row>
    <row r="7" spans="1:22" ht="17" customHeight="1">
      <c r="A7" s="102" t="s">
        <v>193</v>
      </c>
      <c r="B7" s="100"/>
      <c r="C7" s="103" t="s">
        <v>193</v>
      </c>
      <c r="D7" s="100"/>
      <c r="E7" s="100"/>
      <c r="F7" s="102" t="s">
        <v>77</v>
      </c>
      <c r="G7" s="100"/>
      <c r="H7" s="103" t="s">
        <v>62</v>
      </c>
      <c r="I7" s="100"/>
      <c r="J7" s="102" t="s">
        <v>210</v>
      </c>
      <c r="K7" s="100"/>
      <c r="L7" s="103" t="s">
        <v>201</v>
      </c>
      <c r="M7" s="100"/>
    </row>
    <row r="8" spans="1:22" ht="17" customHeight="1">
      <c r="A8" s="102" t="s">
        <v>193</v>
      </c>
      <c r="B8" s="100"/>
      <c r="C8" s="103" t="s">
        <v>193</v>
      </c>
      <c r="D8" s="100"/>
      <c r="E8" s="100"/>
      <c r="F8" s="102" t="s">
        <v>193</v>
      </c>
      <c r="G8" s="100"/>
      <c r="H8" s="103" t="s">
        <v>193</v>
      </c>
      <c r="I8" s="100"/>
      <c r="J8" s="101" t="s">
        <v>76</v>
      </c>
      <c r="K8" s="100"/>
      <c r="L8" s="103" t="s">
        <v>201</v>
      </c>
      <c r="M8" s="100"/>
    </row>
    <row r="9" spans="1:22" ht="5.75" customHeight="1"/>
    <row r="10" spans="1:22" ht="15.4" customHeight="1">
      <c r="A10" s="114" t="s">
        <v>231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6" t="s">
        <v>196</v>
      </c>
      <c r="R10" s="115"/>
      <c r="S10" s="115"/>
      <c r="T10" s="115"/>
      <c r="U10" s="115"/>
      <c r="V10" s="117"/>
    </row>
    <row r="11" spans="1:22" ht="26">
      <c r="A11" s="32" t="s">
        <v>19</v>
      </c>
      <c r="B11" s="118" t="s">
        <v>212</v>
      </c>
      <c r="C11" s="119"/>
      <c r="D11" s="33" t="s">
        <v>213</v>
      </c>
      <c r="E11" s="118" t="s">
        <v>214</v>
      </c>
      <c r="F11" s="119"/>
      <c r="G11" s="33" t="s">
        <v>20</v>
      </c>
      <c r="H11" s="33" t="s">
        <v>21</v>
      </c>
      <c r="I11" s="120" t="s">
        <v>193</v>
      </c>
      <c r="J11" s="119"/>
      <c r="K11" s="121" t="s">
        <v>10</v>
      </c>
      <c r="L11" s="119"/>
      <c r="M11" s="121" t="s">
        <v>11</v>
      </c>
      <c r="N11" s="119"/>
      <c r="O11" s="119"/>
      <c r="P11" s="34" t="s">
        <v>215</v>
      </c>
      <c r="Q11" s="33" t="s">
        <v>193</v>
      </c>
      <c r="R11" s="33" t="s">
        <v>75</v>
      </c>
      <c r="S11" s="33" t="s">
        <v>74</v>
      </c>
      <c r="T11" s="33" t="s">
        <v>216</v>
      </c>
      <c r="U11" s="33" t="s">
        <v>217</v>
      </c>
      <c r="V11" s="35" t="s">
        <v>218</v>
      </c>
    </row>
    <row r="12" spans="1:22" ht="15.75" customHeight="1">
      <c r="A12" s="106" t="s">
        <v>18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8"/>
    </row>
    <row r="13" spans="1:22" ht="46">
      <c r="A13" s="36" t="s">
        <v>219</v>
      </c>
      <c r="B13" s="109" t="s">
        <v>105</v>
      </c>
      <c r="C13" s="110"/>
      <c r="D13" s="37" t="s">
        <v>220</v>
      </c>
      <c r="E13" s="109" t="s">
        <v>221</v>
      </c>
      <c r="F13" s="110"/>
      <c r="G13" s="37">
        <v>23010029</v>
      </c>
      <c r="H13" s="37" t="s">
        <v>106</v>
      </c>
      <c r="I13" s="111" t="s">
        <v>193</v>
      </c>
      <c r="J13" s="110"/>
      <c r="K13" s="112">
        <v>10000</v>
      </c>
      <c r="L13" s="110"/>
      <c r="M13" s="113" t="s">
        <v>193</v>
      </c>
      <c r="N13" s="110"/>
      <c r="O13" s="110"/>
      <c r="P13" s="38" t="s">
        <v>222</v>
      </c>
      <c r="Q13" s="37" t="s">
        <v>193</v>
      </c>
      <c r="R13" s="37" t="s">
        <v>138</v>
      </c>
      <c r="S13" s="37" t="s">
        <v>139</v>
      </c>
      <c r="T13" s="37" t="s">
        <v>193</v>
      </c>
      <c r="U13" s="37" t="s">
        <v>193</v>
      </c>
      <c r="V13" s="39" t="s">
        <v>7</v>
      </c>
    </row>
    <row r="14" spans="1:22" ht="46">
      <c r="A14" s="40" t="s">
        <v>223</v>
      </c>
      <c r="B14" s="122" t="s">
        <v>107</v>
      </c>
      <c r="C14" s="110"/>
      <c r="D14" s="41" t="s">
        <v>220</v>
      </c>
      <c r="E14" s="122" t="s">
        <v>221</v>
      </c>
      <c r="F14" s="110"/>
      <c r="G14" s="41">
        <v>23010064</v>
      </c>
      <c r="H14" s="41" t="s">
        <v>82</v>
      </c>
      <c r="I14" s="123" t="s">
        <v>193</v>
      </c>
      <c r="J14" s="110"/>
      <c r="K14" s="124">
        <v>14974.54</v>
      </c>
      <c r="L14" s="110"/>
      <c r="M14" s="125" t="s">
        <v>193</v>
      </c>
      <c r="N14" s="110"/>
      <c r="O14" s="110"/>
      <c r="P14" s="42" t="s">
        <v>222</v>
      </c>
      <c r="Q14" s="41" t="s">
        <v>193</v>
      </c>
      <c r="R14" s="41" t="s">
        <v>224</v>
      </c>
      <c r="S14" s="41" t="s">
        <v>225</v>
      </c>
      <c r="T14" s="41" t="s">
        <v>193</v>
      </c>
      <c r="U14" s="41" t="s">
        <v>193</v>
      </c>
      <c r="V14" s="43" t="s">
        <v>7</v>
      </c>
    </row>
    <row r="15" spans="1:22" ht="46">
      <c r="A15" s="36" t="s">
        <v>226</v>
      </c>
      <c r="B15" s="109" t="s">
        <v>108</v>
      </c>
      <c r="C15" s="110"/>
      <c r="D15" s="37" t="s">
        <v>220</v>
      </c>
      <c r="E15" s="109" t="s">
        <v>221</v>
      </c>
      <c r="F15" s="110"/>
      <c r="G15" s="37">
        <v>23010071</v>
      </c>
      <c r="H15" s="37" t="s">
        <v>110</v>
      </c>
      <c r="I15" s="111" t="s">
        <v>193</v>
      </c>
      <c r="J15" s="110"/>
      <c r="K15" s="112">
        <v>3829.56</v>
      </c>
      <c r="L15" s="110"/>
      <c r="M15" s="113" t="s">
        <v>193</v>
      </c>
      <c r="N15" s="110"/>
      <c r="O15" s="110"/>
      <c r="P15" s="38" t="s">
        <v>222</v>
      </c>
      <c r="Q15" s="37" t="s">
        <v>193</v>
      </c>
      <c r="R15" s="37" t="s">
        <v>224</v>
      </c>
      <c r="S15" s="37" t="s">
        <v>225</v>
      </c>
      <c r="T15" s="37" t="s">
        <v>193</v>
      </c>
      <c r="U15" s="37" t="s">
        <v>193</v>
      </c>
      <c r="V15" s="39" t="s">
        <v>7</v>
      </c>
    </row>
    <row r="16" spans="1:22" ht="46">
      <c r="A16" s="40" t="s">
        <v>226</v>
      </c>
      <c r="B16" s="122" t="s">
        <v>108</v>
      </c>
      <c r="C16" s="110"/>
      <c r="D16" s="41" t="s">
        <v>220</v>
      </c>
      <c r="E16" s="122" t="s">
        <v>221</v>
      </c>
      <c r="F16" s="110"/>
      <c r="G16" s="41">
        <v>23010071</v>
      </c>
      <c r="H16" s="41" t="s">
        <v>109</v>
      </c>
      <c r="I16" s="123" t="s">
        <v>193</v>
      </c>
      <c r="J16" s="110"/>
      <c r="K16" s="124">
        <v>5350</v>
      </c>
      <c r="L16" s="110"/>
      <c r="M16" s="125" t="s">
        <v>193</v>
      </c>
      <c r="N16" s="110"/>
      <c r="O16" s="110"/>
      <c r="P16" s="42" t="s">
        <v>222</v>
      </c>
      <c r="Q16" s="41" t="s">
        <v>193</v>
      </c>
      <c r="R16" s="41" t="s">
        <v>224</v>
      </c>
      <c r="S16" s="41" t="s">
        <v>225</v>
      </c>
      <c r="T16" s="41" t="s">
        <v>193</v>
      </c>
      <c r="U16" s="41" t="s">
        <v>193</v>
      </c>
      <c r="V16" s="43" t="s">
        <v>7</v>
      </c>
    </row>
    <row r="17" spans="1:22" ht="46">
      <c r="A17" s="36" t="s">
        <v>226</v>
      </c>
      <c r="B17" s="109" t="s">
        <v>108</v>
      </c>
      <c r="C17" s="110"/>
      <c r="D17" s="37" t="s">
        <v>220</v>
      </c>
      <c r="E17" s="109" t="s">
        <v>221</v>
      </c>
      <c r="F17" s="110"/>
      <c r="G17" s="37">
        <v>23010071</v>
      </c>
      <c r="H17" s="37" t="s">
        <v>111</v>
      </c>
      <c r="I17" s="111" t="s">
        <v>193</v>
      </c>
      <c r="J17" s="110"/>
      <c r="K17" s="112">
        <v>8870</v>
      </c>
      <c r="L17" s="110"/>
      <c r="M17" s="113" t="s">
        <v>193</v>
      </c>
      <c r="N17" s="110"/>
      <c r="O17" s="110"/>
      <c r="P17" s="38" t="s">
        <v>222</v>
      </c>
      <c r="Q17" s="37" t="s">
        <v>193</v>
      </c>
      <c r="R17" s="37" t="s">
        <v>224</v>
      </c>
      <c r="S17" s="37" t="s">
        <v>225</v>
      </c>
      <c r="T17" s="37" t="s">
        <v>193</v>
      </c>
      <c r="U17" s="37" t="s">
        <v>193</v>
      </c>
      <c r="V17" s="39" t="s">
        <v>7</v>
      </c>
    </row>
    <row r="18" spans="1:22" ht="34.5">
      <c r="A18" s="40" t="s">
        <v>352</v>
      </c>
      <c r="B18" s="122" t="s">
        <v>132</v>
      </c>
      <c r="C18" s="110"/>
      <c r="D18" s="41" t="s">
        <v>353</v>
      </c>
      <c r="E18" s="122" t="s">
        <v>354</v>
      </c>
      <c r="F18" s="110"/>
      <c r="G18" s="41">
        <v>23010001</v>
      </c>
      <c r="H18" s="41" t="s">
        <v>355</v>
      </c>
      <c r="I18" s="123" t="s">
        <v>193</v>
      </c>
      <c r="J18" s="110"/>
      <c r="K18" s="124">
        <v>1480</v>
      </c>
      <c r="L18" s="110"/>
      <c r="M18" s="125" t="s">
        <v>193</v>
      </c>
      <c r="N18" s="110"/>
      <c r="O18" s="110"/>
      <c r="P18" s="42" t="s">
        <v>222</v>
      </c>
      <c r="Q18" s="41" t="s">
        <v>193</v>
      </c>
      <c r="R18" s="41" t="s">
        <v>134</v>
      </c>
      <c r="S18" s="41" t="s">
        <v>72</v>
      </c>
      <c r="T18" s="41" t="s">
        <v>193</v>
      </c>
      <c r="U18" s="41" t="s">
        <v>193</v>
      </c>
      <c r="V18" s="43"/>
    </row>
    <row r="19" spans="1:22">
      <c r="A19" s="44"/>
      <c r="B19" s="102" t="s">
        <v>193</v>
      </c>
      <c r="C19" s="100"/>
      <c r="D19" s="31" t="s">
        <v>193</v>
      </c>
      <c r="E19" s="126" t="s">
        <v>193</v>
      </c>
      <c r="F19" s="100"/>
      <c r="G19" s="31" t="s">
        <v>193</v>
      </c>
      <c r="H19" s="46" t="s">
        <v>193</v>
      </c>
      <c r="I19" s="127" t="s">
        <v>12</v>
      </c>
      <c r="J19" s="128"/>
      <c r="K19" s="129">
        <v>44504.1</v>
      </c>
      <c r="L19" s="128"/>
      <c r="M19" s="129">
        <v>0</v>
      </c>
      <c r="N19" s="128"/>
      <c r="O19" s="128"/>
      <c r="P19" s="47" t="s">
        <v>193</v>
      </c>
      <c r="Q19" s="47" t="s">
        <v>193</v>
      </c>
      <c r="R19" s="47" t="s">
        <v>193</v>
      </c>
      <c r="S19" s="45" t="s">
        <v>193</v>
      </c>
      <c r="T19" s="47" t="s">
        <v>193</v>
      </c>
      <c r="U19" s="45" t="s">
        <v>193</v>
      </c>
      <c r="V19" s="48" t="s">
        <v>193</v>
      </c>
    </row>
    <row r="20" spans="1:22">
      <c r="A20" s="49" t="s">
        <v>193</v>
      </c>
      <c r="B20" s="102" t="s">
        <v>193</v>
      </c>
      <c r="C20" s="100"/>
      <c r="D20" s="31" t="s">
        <v>193</v>
      </c>
      <c r="E20" s="126" t="s">
        <v>193</v>
      </c>
      <c r="F20" s="100"/>
      <c r="G20" s="31" t="s">
        <v>193</v>
      </c>
      <c r="H20" s="133" t="s">
        <v>13</v>
      </c>
      <c r="I20" s="100"/>
      <c r="J20" s="100"/>
      <c r="K20" s="134">
        <v>44504.1</v>
      </c>
      <c r="L20" s="135"/>
      <c r="P20" s="47" t="s">
        <v>193</v>
      </c>
      <c r="Q20" s="47" t="s">
        <v>193</v>
      </c>
      <c r="R20" s="47" t="s">
        <v>193</v>
      </c>
      <c r="S20" s="45" t="s">
        <v>193</v>
      </c>
      <c r="T20" s="47" t="s">
        <v>193</v>
      </c>
      <c r="U20" s="45" t="s">
        <v>193</v>
      </c>
      <c r="V20" s="48" t="s">
        <v>193</v>
      </c>
    </row>
    <row r="21" spans="1:22">
      <c r="A21" s="50" t="s">
        <v>193</v>
      </c>
      <c r="B21" s="102" t="s">
        <v>193</v>
      </c>
      <c r="C21" s="100"/>
      <c r="D21" s="31" t="s">
        <v>193</v>
      </c>
      <c r="E21" s="126" t="s">
        <v>193</v>
      </c>
      <c r="F21" s="100"/>
      <c r="G21" s="31" t="s">
        <v>193</v>
      </c>
      <c r="H21" s="46" t="s">
        <v>193</v>
      </c>
      <c r="I21" s="136" t="s">
        <v>67</v>
      </c>
      <c r="J21" s="100"/>
      <c r="K21" s="130">
        <v>44504.1</v>
      </c>
      <c r="L21" s="100"/>
      <c r="M21" s="130">
        <v>0</v>
      </c>
      <c r="N21" s="100"/>
      <c r="O21" s="100"/>
      <c r="P21" s="47" t="s">
        <v>193</v>
      </c>
      <c r="Q21" s="47" t="s">
        <v>193</v>
      </c>
      <c r="R21" s="47" t="s">
        <v>193</v>
      </c>
      <c r="S21" s="45" t="s">
        <v>193</v>
      </c>
      <c r="T21" s="47" t="s">
        <v>193</v>
      </c>
      <c r="U21" s="45" t="s">
        <v>193</v>
      </c>
      <c r="V21" s="48" t="s">
        <v>193</v>
      </c>
    </row>
    <row r="22" spans="1:22">
      <c r="A22" s="51" t="s">
        <v>193</v>
      </c>
      <c r="B22" s="131" t="s">
        <v>193</v>
      </c>
      <c r="C22" s="128"/>
      <c r="D22" s="52" t="s">
        <v>193</v>
      </c>
      <c r="E22" s="132" t="s">
        <v>193</v>
      </c>
      <c r="F22" s="128"/>
      <c r="G22" s="52" t="s">
        <v>193</v>
      </c>
      <c r="H22" s="53" t="s">
        <v>193</v>
      </c>
      <c r="I22" s="131" t="s">
        <v>227</v>
      </c>
      <c r="J22" s="128"/>
      <c r="K22" s="129">
        <v>0</v>
      </c>
      <c r="L22" s="128"/>
      <c r="M22" s="129">
        <v>-44504.1</v>
      </c>
      <c r="N22" s="128"/>
      <c r="O22" s="128"/>
      <c r="P22" s="54" t="s">
        <v>193</v>
      </c>
      <c r="Q22" s="54" t="s">
        <v>193</v>
      </c>
      <c r="R22" s="54" t="s">
        <v>193</v>
      </c>
      <c r="S22" s="53" t="s">
        <v>193</v>
      </c>
      <c r="T22" s="54" t="s">
        <v>193</v>
      </c>
      <c r="U22" s="53" t="s">
        <v>193</v>
      </c>
      <c r="V22" s="55" t="s">
        <v>193</v>
      </c>
    </row>
    <row r="23" spans="1:22" ht="29.25" customHeight="1"/>
  </sheetData>
  <mergeCells count="102">
    <mergeCell ref="M21:O21"/>
    <mergeCell ref="B22:C22"/>
    <mergeCell ref="E22:F22"/>
    <mergeCell ref="I22:J22"/>
    <mergeCell ref="K22:L22"/>
    <mergeCell ref="M22:O22"/>
    <mergeCell ref="B20:C20"/>
    <mergeCell ref="E20:F20"/>
    <mergeCell ref="H20:J20"/>
    <mergeCell ref="K20:L20"/>
    <mergeCell ref="B21:C21"/>
    <mergeCell ref="E21:F21"/>
    <mergeCell ref="I21:J21"/>
    <mergeCell ref="K21:L21"/>
    <mergeCell ref="B18:C18"/>
    <mergeCell ref="E18:F18"/>
    <mergeCell ref="I18:J18"/>
    <mergeCell ref="K18:L18"/>
    <mergeCell ref="M18:O18"/>
    <mergeCell ref="B19:C19"/>
    <mergeCell ref="E19:F19"/>
    <mergeCell ref="I19:J19"/>
    <mergeCell ref="K19:L19"/>
    <mergeCell ref="M19:O19"/>
    <mergeCell ref="B16:C16"/>
    <mergeCell ref="E16:F16"/>
    <mergeCell ref="I16:J16"/>
    <mergeCell ref="K16:L16"/>
    <mergeCell ref="M16:O16"/>
    <mergeCell ref="B17:C17"/>
    <mergeCell ref="E17:F17"/>
    <mergeCell ref="I17:J17"/>
    <mergeCell ref="K17:L17"/>
    <mergeCell ref="M17:O17"/>
    <mergeCell ref="B14:C14"/>
    <mergeCell ref="E14:F14"/>
    <mergeCell ref="I14:J14"/>
    <mergeCell ref="K14:L14"/>
    <mergeCell ref="M14:O14"/>
    <mergeCell ref="B15:C15"/>
    <mergeCell ref="E15:F15"/>
    <mergeCell ref="I15:J15"/>
    <mergeCell ref="K15:L15"/>
    <mergeCell ref="M15:O15"/>
    <mergeCell ref="A12:V12"/>
    <mergeCell ref="B13:C13"/>
    <mergeCell ref="E13:F13"/>
    <mergeCell ref="I13:J13"/>
    <mergeCell ref="K13:L13"/>
    <mergeCell ref="M13:O13"/>
    <mergeCell ref="A10:P10"/>
    <mergeCell ref="Q10:V10"/>
    <mergeCell ref="B11:C11"/>
    <mergeCell ref="E11:F11"/>
    <mergeCell ref="I11:J11"/>
    <mergeCell ref="K11:L11"/>
    <mergeCell ref="M11:O11"/>
    <mergeCell ref="A8:B8"/>
    <mergeCell ref="C8:E8"/>
    <mergeCell ref="F8:G8"/>
    <mergeCell ref="H8:I8"/>
    <mergeCell ref="J8:K8"/>
    <mergeCell ref="L8:M8"/>
    <mergeCell ref="A7:B7"/>
    <mergeCell ref="C7:E7"/>
    <mergeCell ref="F7:G7"/>
    <mergeCell ref="H7:I7"/>
    <mergeCell ref="J7:K7"/>
    <mergeCell ref="L7:M7"/>
    <mergeCell ref="A6:B6"/>
    <mergeCell ref="C6:E6"/>
    <mergeCell ref="F6:G6"/>
    <mergeCell ref="H6:I6"/>
    <mergeCell ref="J6:K6"/>
    <mergeCell ref="L6:M6"/>
    <mergeCell ref="A5:B5"/>
    <mergeCell ref="C5:E5"/>
    <mergeCell ref="F5:G5"/>
    <mergeCell ref="H5:I5"/>
    <mergeCell ref="J5:K5"/>
    <mergeCell ref="L5:M5"/>
    <mergeCell ref="A1:B1"/>
    <mergeCell ref="C1:E1"/>
    <mergeCell ref="F1:G1"/>
    <mergeCell ref="H1:I1"/>
    <mergeCell ref="J1:K1"/>
    <mergeCell ref="L1:M1"/>
    <mergeCell ref="A4:B4"/>
    <mergeCell ref="C4:E4"/>
    <mergeCell ref="F4:G4"/>
    <mergeCell ref="H4:I4"/>
    <mergeCell ref="J4:K4"/>
    <mergeCell ref="L4:M4"/>
    <mergeCell ref="A2:G2"/>
    <mergeCell ref="H2:I2"/>
    <mergeCell ref="J2:K2"/>
    <mergeCell ref="L2:M2"/>
    <mergeCell ref="A3:B3"/>
    <mergeCell ref="C3:E3"/>
    <mergeCell ref="F3:G3"/>
    <mergeCell ref="H3:I3"/>
    <mergeCell ref="J3:M3"/>
  </mergeCells>
  <pageMargins left="0.47244094488188998" right="0.39370078740157499" top="0.35511811023621997" bottom="0.77977165354330702" header="0.35511811023621997" footer="0.55196850393700803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529A-4D66-42EB-9F1D-82781EB91535}">
  <sheetPr>
    <tabColor rgb="FF00B0F0"/>
  </sheetPr>
  <dimension ref="A1:V29"/>
  <sheetViews>
    <sheetView showGridLines="0" topLeftCell="A7" workbookViewId="0">
      <selection activeCell="D29" sqref="D29"/>
    </sheetView>
  </sheetViews>
  <sheetFormatPr defaultRowHeight="14.5"/>
  <cols>
    <col min="1" max="1" width="12.90625" style="30" customWidth="1"/>
    <col min="2" max="2" width="8.90625" style="30" customWidth="1"/>
    <col min="3" max="3" width="11" style="30" customWidth="1"/>
    <col min="4" max="4" width="15.81640625" style="30" customWidth="1"/>
    <col min="5" max="6" width="10.6328125" style="30" customWidth="1"/>
    <col min="7" max="7" width="15" style="30" customWidth="1"/>
    <col min="8" max="8" width="17.08984375" style="30" customWidth="1"/>
    <col min="9" max="9" width="5.36328125" style="30" customWidth="1"/>
    <col min="10" max="10" width="9.36328125" style="30" customWidth="1"/>
    <col min="11" max="11" width="4.08984375" style="30" customWidth="1"/>
    <col min="12" max="12" width="13" style="30" customWidth="1"/>
    <col min="13" max="13" width="8.81640625" style="30" customWidth="1"/>
    <col min="14" max="14" width="0" style="30" hidden="1" customWidth="1"/>
    <col min="15" max="15" width="7.54296875" style="30" customWidth="1"/>
    <col min="16" max="16" width="10.81640625" style="30" customWidth="1"/>
    <col min="17" max="17" width="2.81640625" style="30" customWidth="1"/>
    <col min="18" max="18" width="18.6328125" style="30" customWidth="1"/>
    <col min="19" max="19" width="25.36328125" style="30" customWidth="1"/>
    <col min="20" max="20" width="16.6328125" style="30" customWidth="1"/>
    <col min="21" max="21" width="22.90625" style="30" customWidth="1"/>
    <col min="22" max="22" width="13.453125" style="30" customWidth="1"/>
    <col min="23" max="23" width="255" style="30" customWidth="1"/>
    <col min="24" max="16384" width="8.7265625" style="30"/>
  </cols>
  <sheetData>
    <row r="1" spans="1:22" ht="17" customHeight="1">
      <c r="A1" s="99" t="s">
        <v>228</v>
      </c>
      <c r="B1" s="100"/>
      <c r="C1" s="101" t="s">
        <v>192</v>
      </c>
      <c r="D1" s="100"/>
      <c r="E1" s="100"/>
      <c r="F1" s="101" t="s">
        <v>193</v>
      </c>
      <c r="G1" s="100"/>
      <c r="H1" s="101" t="s">
        <v>193</v>
      </c>
      <c r="I1" s="100"/>
      <c r="J1" s="101" t="s">
        <v>193</v>
      </c>
      <c r="K1" s="100"/>
      <c r="L1" s="101" t="s">
        <v>193</v>
      </c>
      <c r="M1" s="100"/>
    </row>
    <row r="2" spans="1:22" ht="25.25" customHeight="1">
      <c r="A2" s="104" t="s">
        <v>194</v>
      </c>
      <c r="B2" s="100"/>
      <c r="C2" s="100"/>
      <c r="D2" s="100"/>
      <c r="E2" s="100"/>
      <c r="F2" s="100"/>
      <c r="G2" s="100"/>
      <c r="H2" s="104" t="s">
        <v>193</v>
      </c>
      <c r="I2" s="100"/>
      <c r="J2" s="104" t="s">
        <v>193</v>
      </c>
      <c r="K2" s="100"/>
      <c r="L2" s="104" t="s">
        <v>193</v>
      </c>
      <c r="M2" s="100"/>
    </row>
    <row r="3" spans="1:22" ht="17" customHeight="1">
      <c r="A3" s="105" t="s">
        <v>195</v>
      </c>
      <c r="B3" s="100"/>
      <c r="C3" s="104" t="s">
        <v>193</v>
      </c>
      <c r="D3" s="100"/>
      <c r="E3" s="100"/>
      <c r="F3" s="105" t="s">
        <v>8</v>
      </c>
      <c r="G3" s="100"/>
      <c r="H3" s="103" t="s">
        <v>193</v>
      </c>
      <c r="I3" s="100"/>
      <c r="J3" s="105" t="s">
        <v>196</v>
      </c>
      <c r="K3" s="100"/>
      <c r="L3" s="100"/>
      <c r="M3" s="100"/>
    </row>
    <row r="4" spans="1:22" ht="17" customHeight="1">
      <c r="A4" s="102" t="s">
        <v>1</v>
      </c>
      <c r="B4" s="100"/>
      <c r="C4" s="103" t="s">
        <v>229</v>
      </c>
      <c r="D4" s="100"/>
      <c r="E4" s="100"/>
      <c r="F4" s="102" t="s">
        <v>198</v>
      </c>
      <c r="G4" s="100"/>
      <c r="H4" s="103" t="s">
        <v>199</v>
      </c>
      <c r="I4" s="100"/>
      <c r="J4" s="101" t="s">
        <v>200</v>
      </c>
      <c r="K4" s="100"/>
      <c r="L4" s="103" t="s">
        <v>201</v>
      </c>
      <c r="M4" s="100"/>
    </row>
    <row r="5" spans="1:22" ht="17" customHeight="1">
      <c r="A5" s="102" t="s">
        <v>202</v>
      </c>
      <c r="B5" s="100"/>
      <c r="C5" s="103" t="s">
        <v>203</v>
      </c>
      <c r="D5" s="100"/>
      <c r="E5" s="100"/>
      <c r="F5" s="102" t="s">
        <v>204</v>
      </c>
      <c r="G5" s="100"/>
      <c r="H5" s="103" t="s">
        <v>199</v>
      </c>
      <c r="I5" s="100"/>
      <c r="J5" s="102" t="s">
        <v>230</v>
      </c>
      <c r="K5" s="100"/>
      <c r="L5" s="103" t="s">
        <v>201</v>
      </c>
      <c r="M5" s="100"/>
    </row>
    <row r="6" spans="1:22" ht="17" customHeight="1">
      <c r="A6" s="102" t="s">
        <v>193</v>
      </c>
      <c r="B6" s="100"/>
      <c r="C6" s="103" t="s">
        <v>193</v>
      </c>
      <c r="D6" s="100"/>
      <c r="E6" s="100"/>
      <c r="F6" s="102" t="s">
        <v>206</v>
      </c>
      <c r="G6" s="100"/>
      <c r="H6" s="103" t="s">
        <v>207</v>
      </c>
      <c r="I6" s="100"/>
      <c r="J6" s="102" t="s">
        <v>208</v>
      </c>
      <c r="K6" s="100"/>
      <c r="L6" s="103" t="s">
        <v>209</v>
      </c>
      <c r="M6" s="100"/>
    </row>
    <row r="7" spans="1:22" ht="17" customHeight="1">
      <c r="A7" s="102" t="s">
        <v>193</v>
      </c>
      <c r="B7" s="100"/>
      <c r="C7" s="103" t="s">
        <v>193</v>
      </c>
      <c r="D7" s="100"/>
      <c r="E7" s="100"/>
      <c r="F7" s="102" t="s">
        <v>77</v>
      </c>
      <c r="G7" s="100"/>
      <c r="H7" s="103" t="s">
        <v>62</v>
      </c>
      <c r="I7" s="100"/>
      <c r="J7" s="102" t="s">
        <v>210</v>
      </c>
      <c r="K7" s="100"/>
      <c r="L7" s="103" t="s">
        <v>201</v>
      </c>
      <c r="M7" s="100"/>
    </row>
    <row r="8" spans="1:22" ht="17" customHeight="1">
      <c r="A8" s="102" t="s">
        <v>193</v>
      </c>
      <c r="B8" s="100"/>
      <c r="C8" s="103" t="s">
        <v>193</v>
      </c>
      <c r="D8" s="100"/>
      <c r="E8" s="100"/>
      <c r="F8" s="102" t="s">
        <v>193</v>
      </c>
      <c r="G8" s="100"/>
      <c r="H8" s="103" t="s">
        <v>193</v>
      </c>
      <c r="I8" s="100"/>
      <c r="J8" s="101" t="s">
        <v>76</v>
      </c>
      <c r="K8" s="100"/>
      <c r="L8" s="103" t="s">
        <v>201</v>
      </c>
      <c r="M8" s="100"/>
    </row>
    <row r="9" spans="1:22" ht="5.75" customHeight="1"/>
    <row r="10" spans="1:22" ht="15.4" customHeight="1">
      <c r="A10" s="114" t="s">
        <v>231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6" t="s">
        <v>196</v>
      </c>
      <c r="R10" s="115"/>
      <c r="S10" s="115"/>
      <c r="T10" s="115"/>
      <c r="U10" s="115"/>
      <c r="V10" s="117"/>
    </row>
    <row r="11" spans="1:22" ht="26">
      <c r="A11" s="32" t="s">
        <v>19</v>
      </c>
      <c r="B11" s="118" t="s">
        <v>212</v>
      </c>
      <c r="C11" s="119"/>
      <c r="D11" s="33" t="s">
        <v>213</v>
      </c>
      <c r="E11" s="118" t="s">
        <v>214</v>
      </c>
      <c r="F11" s="119"/>
      <c r="G11" s="33" t="s">
        <v>20</v>
      </c>
      <c r="H11" s="33" t="s">
        <v>21</v>
      </c>
      <c r="I11" s="120" t="s">
        <v>193</v>
      </c>
      <c r="J11" s="119"/>
      <c r="K11" s="121" t="s">
        <v>10</v>
      </c>
      <c r="L11" s="119"/>
      <c r="M11" s="121" t="s">
        <v>11</v>
      </c>
      <c r="N11" s="119"/>
      <c r="O11" s="119"/>
      <c r="P11" s="34" t="s">
        <v>215</v>
      </c>
      <c r="Q11" s="33" t="s">
        <v>193</v>
      </c>
      <c r="R11" s="33" t="s">
        <v>75</v>
      </c>
      <c r="S11" s="33" t="s">
        <v>74</v>
      </c>
      <c r="T11" s="33" t="s">
        <v>216</v>
      </c>
      <c r="U11" s="33" t="s">
        <v>217</v>
      </c>
      <c r="V11" s="35" t="s">
        <v>218</v>
      </c>
    </row>
    <row r="12" spans="1:22" ht="15.75" customHeight="1">
      <c r="A12" s="106" t="s">
        <v>14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8"/>
    </row>
    <row r="13" spans="1:22" ht="23">
      <c r="A13" s="36" t="s">
        <v>232</v>
      </c>
      <c r="B13" s="109" t="s">
        <v>112</v>
      </c>
      <c r="C13" s="110"/>
      <c r="D13" s="37" t="s">
        <v>220</v>
      </c>
      <c r="E13" s="109" t="s">
        <v>221</v>
      </c>
      <c r="F13" s="110"/>
      <c r="G13" s="37">
        <v>23010002</v>
      </c>
      <c r="H13" s="37" t="s">
        <v>113</v>
      </c>
      <c r="I13" s="111" t="s">
        <v>193</v>
      </c>
      <c r="J13" s="110"/>
      <c r="K13" s="112">
        <v>5.3</v>
      </c>
      <c r="L13" s="110"/>
      <c r="M13" s="113" t="s">
        <v>193</v>
      </c>
      <c r="N13" s="110"/>
      <c r="O13" s="110"/>
      <c r="P13" s="38" t="s">
        <v>222</v>
      </c>
      <c r="Q13" s="37" t="s">
        <v>193</v>
      </c>
      <c r="R13" s="37" t="s">
        <v>233</v>
      </c>
      <c r="S13" s="37" t="s">
        <v>234</v>
      </c>
      <c r="T13" s="37" t="s">
        <v>193</v>
      </c>
      <c r="U13" s="37" t="s">
        <v>193</v>
      </c>
      <c r="V13" s="39" t="s">
        <v>7</v>
      </c>
    </row>
    <row r="14" spans="1:22" ht="23">
      <c r="A14" s="40" t="s">
        <v>235</v>
      </c>
      <c r="B14" s="122" t="s">
        <v>114</v>
      </c>
      <c r="C14" s="110"/>
      <c r="D14" s="41" t="s">
        <v>220</v>
      </c>
      <c r="E14" s="122" t="s">
        <v>221</v>
      </c>
      <c r="F14" s="110"/>
      <c r="G14" s="41">
        <v>23010008</v>
      </c>
      <c r="H14" s="41" t="s">
        <v>115</v>
      </c>
      <c r="I14" s="123" t="s">
        <v>193</v>
      </c>
      <c r="J14" s="110"/>
      <c r="K14" s="124">
        <v>14.78</v>
      </c>
      <c r="L14" s="110"/>
      <c r="M14" s="125" t="s">
        <v>193</v>
      </c>
      <c r="N14" s="110"/>
      <c r="O14" s="110"/>
      <c r="P14" s="42" t="s">
        <v>222</v>
      </c>
      <c r="Q14" s="41" t="s">
        <v>193</v>
      </c>
      <c r="R14" s="41" t="s">
        <v>233</v>
      </c>
      <c r="S14" s="41" t="s">
        <v>234</v>
      </c>
      <c r="T14" s="41" t="s">
        <v>193</v>
      </c>
      <c r="U14" s="41" t="s">
        <v>193</v>
      </c>
      <c r="V14" s="43" t="s">
        <v>7</v>
      </c>
    </row>
    <row r="15" spans="1:22" ht="23">
      <c r="A15" s="36" t="s">
        <v>236</v>
      </c>
      <c r="B15" s="109" t="s">
        <v>116</v>
      </c>
      <c r="C15" s="110"/>
      <c r="D15" s="37" t="s">
        <v>220</v>
      </c>
      <c r="E15" s="109" t="s">
        <v>221</v>
      </c>
      <c r="F15" s="110"/>
      <c r="G15" s="37">
        <v>23010012</v>
      </c>
      <c r="H15" s="37" t="s">
        <v>117</v>
      </c>
      <c r="I15" s="111" t="s">
        <v>193</v>
      </c>
      <c r="J15" s="110"/>
      <c r="K15" s="112">
        <v>14.54</v>
      </c>
      <c r="L15" s="110"/>
      <c r="M15" s="113" t="s">
        <v>193</v>
      </c>
      <c r="N15" s="110"/>
      <c r="O15" s="110"/>
      <c r="P15" s="38" t="s">
        <v>222</v>
      </c>
      <c r="Q15" s="37" t="s">
        <v>193</v>
      </c>
      <c r="R15" s="37" t="s">
        <v>233</v>
      </c>
      <c r="S15" s="37" t="s">
        <v>234</v>
      </c>
      <c r="T15" s="37" t="s">
        <v>193</v>
      </c>
      <c r="U15" s="37" t="s">
        <v>193</v>
      </c>
      <c r="V15" s="39" t="s">
        <v>7</v>
      </c>
    </row>
    <row r="16" spans="1:22" ht="23">
      <c r="A16" s="40" t="s">
        <v>237</v>
      </c>
      <c r="B16" s="122" t="s">
        <v>118</v>
      </c>
      <c r="C16" s="110"/>
      <c r="D16" s="41" t="s">
        <v>220</v>
      </c>
      <c r="E16" s="122" t="s">
        <v>221</v>
      </c>
      <c r="F16" s="110"/>
      <c r="G16" s="41">
        <v>23010018</v>
      </c>
      <c r="H16" s="41" t="s">
        <v>119</v>
      </c>
      <c r="I16" s="123" t="s">
        <v>193</v>
      </c>
      <c r="J16" s="110"/>
      <c r="K16" s="124">
        <v>14.54</v>
      </c>
      <c r="L16" s="110"/>
      <c r="M16" s="125" t="s">
        <v>193</v>
      </c>
      <c r="N16" s="110"/>
      <c r="O16" s="110"/>
      <c r="P16" s="42" t="s">
        <v>222</v>
      </c>
      <c r="Q16" s="41" t="s">
        <v>193</v>
      </c>
      <c r="R16" s="41" t="s">
        <v>233</v>
      </c>
      <c r="S16" s="41" t="s">
        <v>234</v>
      </c>
      <c r="T16" s="41" t="s">
        <v>193</v>
      </c>
      <c r="U16" s="41" t="s">
        <v>193</v>
      </c>
      <c r="V16" s="43" t="s">
        <v>7</v>
      </c>
    </row>
    <row r="17" spans="1:22" ht="23">
      <c r="A17" s="36" t="s">
        <v>238</v>
      </c>
      <c r="B17" s="109" t="s">
        <v>105</v>
      </c>
      <c r="C17" s="110"/>
      <c r="D17" s="37" t="s">
        <v>220</v>
      </c>
      <c r="E17" s="109" t="s">
        <v>221</v>
      </c>
      <c r="F17" s="110"/>
      <c r="G17" s="37">
        <v>23010027</v>
      </c>
      <c r="H17" s="37" t="s">
        <v>120</v>
      </c>
      <c r="I17" s="111" t="s">
        <v>193</v>
      </c>
      <c r="J17" s="110"/>
      <c r="K17" s="112">
        <v>27.83</v>
      </c>
      <c r="L17" s="110"/>
      <c r="M17" s="113" t="s">
        <v>193</v>
      </c>
      <c r="N17" s="110"/>
      <c r="O17" s="110"/>
      <c r="P17" s="38" t="s">
        <v>222</v>
      </c>
      <c r="Q17" s="37" t="s">
        <v>193</v>
      </c>
      <c r="R17" s="37" t="s">
        <v>233</v>
      </c>
      <c r="S17" s="37" t="s">
        <v>234</v>
      </c>
      <c r="T17" s="37" t="s">
        <v>193</v>
      </c>
      <c r="U17" s="37" t="s">
        <v>193</v>
      </c>
      <c r="V17" s="39" t="s">
        <v>7</v>
      </c>
    </row>
    <row r="18" spans="1:22" ht="23">
      <c r="A18" s="40" t="s">
        <v>239</v>
      </c>
      <c r="B18" s="122" t="s">
        <v>122</v>
      </c>
      <c r="C18" s="110"/>
      <c r="D18" s="41" t="s">
        <v>220</v>
      </c>
      <c r="E18" s="122" t="s">
        <v>221</v>
      </c>
      <c r="F18" s="110"/>
      <c r="G18" s="41">
        <v>23010046</v>
      </c>
      <c r="H18" s="41" t="s">
        <v>123</v>
      </c>
      <c r="I18" s="123" t="s">
        <v>193</v>
      </c>
      <c r="J18" s="110"/>
      <c r="K18" s="124">
        <v>32.630000000000003</v>
      </c>
      <c r="L18" s="110"/>
      <c r="M18" s="125" t="s">
        <v>193</v>
      </c>
      <c r="N18" s="110"/>
      <c r="O18" s="110"/>
      <c r="P18" s="42" t="s">
        <v>222</v>
      </c>
      <c r="Q18" s="41" t="s">
        <v>193</v>
      </c>
      <c r="R18" s="41" t="s">
        <v>233</v>
      </c>
      <c r="S18" s="41" t="s">
        <v>234</v>
      </c>
      <c r="T18" s="41" t="s">
        <v>193</v>
      </c>
      <c r="U18" s="41" t="s">
        <v>193</v>
      </c>
      <c r="V18" s="43" t="s">
        <v>7</v>
      </c>
    </row>
    <row r="19" spans="1:22" ht="23">
      <c r="A19" s="36" t="s">
        <v>240</v>
      </c>
      <c r="B19" s="109" t="s">
        <v>124</v>
      </c>
      <c r="C19" s="110"/>
      <c r="D19" s="37" t="s">
        <v>220</v>
      </c>
      <c r="E19" s="109" t="s">
        <v>221</v>
      </c>
      <c r="F19" s="110"/>
      <c r="G19" s="37">
        <v>23010058</v>
      </c>
      <c r="H19" s="37" t="s">
        <v>125</v>
      </c>
      <c r="I19" s="111" t="s">
        <v>193</v>
      </c>
      <c r="J19" s="110"/>
      <c r="K19" s="112">
        <v>17.66</v>
      </c>
      <c r="L19" s="110"/>
      <c r="M19" s="113" t="s">
        <v>193</v>
      </c>
      <c r="N19" s="110"/>
      <c r="O19" s="110"/>
      <c r="P19" s="38" t="s">
        <v>222</v>
      </c>
      <c r="Q19" s="37" t="s">
        <v>193</v>
      </c>
      <c r="R19" s="37" t="s">
        <v>233</v>
      </c>
      <c r="S19" s="37" t="s">
        <v>234</v>
      </c>
      <c r="T19" s="37" t="s">
        <v>193</v>
      </c>
      <c r="U19" s="37" t="s">
        <v>193</v>
      </c>
      <c r="V19" s="39" t="s">
        <v>7</v>
      </c>
    </row>
    <row r="20" spans="1:22" ht="23">
      <c r="A20" s="40" t="s">
        <v>241</v>
      </c>
      <c r="B20" s="122" t="s">
        <v>107</v>
      </c>
      <c r="C20" s="110"/>
      <c r="D20" s="41" t="s">
        <v>220</v>
      </c>
      <c r="E20" s="122" t="s">
        <v>221</v>
      </c>
      <c r="F20" s="110"/>
      <c r="G20" s="41">
        <v>23010065</v>
      </c>
      <c r="H20" s="41" t="s">
        <v>126</v>
      </c>
      <c r="I20" s="123" t="s">
        <v>193</v>
      </c>
      <c r="J20" s="110"/>
      <c r="K20" s="124">
        <v>15.02</v>
      </c>
      <c r="L20" s="110"/>
      <c r="M20" s="125" t="s">
        <v>193</v>
      </c>
      <c r="N20" s="110"/>
      <c r="O20" s="110"/>
      <c r="P20" s="42" t="s">
        <v>222</v>
      </c>
      <c r="Q20" s="41" t="s">
        <v>193</v>
      </c>
      <c r="R20" s="41" t="s">
        <v>233</v>
      </c>
      <c r="S20" s="41" t="s">
        <v>234</v>
      </c>
      <c r="T20" s="41" t="s">
        <v>193</v>
      </c>
      <c r="U20" s="41" t="s">
        <v>193</v>
      </c>
      <c r="V20" s="43" t="s">
        <v>7</v>
      </c>
    </row>
    <row r="21" spans="1:22" ht="23">
      <c r="A21" s="36" t="s">
        <v>242</v>
      </c>
      <c r="B21" s="109" t="s">
        <v>108</v>
      </c>
      <c r="C21" s="110"/>
      <c r="D21" s="37" t="s">
        <v>220</v>
      </c>
      <c r="E21" s="109" t="s">
        <v>221</v>
      </c>
      <c r="F21" s="110"/>
      <c r="G21" s="37">
        <v>23010070</v>
      </c>
      <c r="H21" s="37" t="s">
        <v>127</v>
      </c>
      <c r="I21" s="111" t="s">
        <v>193</v>
      </c>
      <c r="J21" s="110"/>
      <c r="K21" s="112">
        <v>23.21</v>
      </c>
      <c r="L21" s="110"/>
      <c r="M21" s="113" t="s">
        <v>193</v>
      </c>
      <c r="N21" s="110"/>
      <c r="O21" s="110"/>
      <c r="P21" s="38" t="s">
        <v>222</v>
      </c>
      <c r="Q21" s="37" t="s">
        <v>193</v>
      </c>
      <c r="R21" s="37" t="s">
        <v>233</v>
      </c>
      <c r="S21" s="37" t="s">
        <v>234</v>
      </c>
      <c r="T21" s="37" t="s">
        <v>193</v>
      </c>
      <c r="U21" s="37" t="s">
        <v>193</v>
      </c>
      <c r="V21" s="39" t="s">
        <v>7</v>
      </c>
    </row>
    <row r="22" spans="1:22" ht="23">
      <c r="A22" s="40" t="s">
        <v>243</v>
      </c>
      <c r="B22" s="122" t="s">
        <v>128</v>
      </c>
      <c r="C22" s="110"/>
      <c r="D22" s="41" t="s">
        <v>220</v>
      </c>
      <c r="E22" s="122" t="s">
        <v>221</v>
      </c>
      <c r="F22" s="110"/>
      <c r="G22" s="41">
        <v>23010077</v>
      </c>
      <c r="H22" s="41" t="s">
        <v>129</v>
      </c>
      <c r="I22" s="123" t="s">
        <v>193</v>
      </c>
      <c r="J22" s="110"/>
      <c r="K22" s="124">
        <v>20.059999999999999</v>
      </c>
      <c r="L22" s="110"/>
      <c r="M22" s="125" t="s">
        <v>193</v>
      </c>
      <c r="N22" s="110"/>
      <c r="O22" s="110"/>
      <c r="P22" s="42" t="s">
        <v>222</v>
      </c>
      <c r="Q22" s="41" t="s">
        <v>193</v>
      </c>
      <c r="R22" s="41" t="s">
        <v>233</v>
      </c>
      <c r="S22" s="41" t="s">
        <v>234</v>
      </c>
      <c r="T22" s="41" t="s">
        <v>193</v>
      </c>
      <c r="U22" s="41" t="s">
        <v>193</v>
      </c>
      <c r="V22" s="43" t="s">
        <v>7</v>
      </c>
    </row>
    <row r="23" spans="1:22" ht="23">
      <c r="A23" s="36" t="s">
        <v>244</v>
      </c>
      <c r="B23" s="109" t="s">
        <v>130</v>
      </c>
      <c r="C23" s="110"/>
      <c r="D23" s="37" t="s">
        <v>220</v>
      </c>
      <c r="E23" s="109" t="s">
        <v>221</v>
      </c>
      <c r="F23" s="110"/>
      <c r="G23" s="37">
        <v>23010082</v>
      </c>
      <c r="H23" s="37" t="s">
        <v>131</v>
      </c>
      <c r="I23" s="111" t="s">
        <v>193</v>
      </c>
      <c r="J23" s="110"/>
      <c r="K23" s="112">
        <v>14.54</v>
      </c>
      <c r="L23" s="110"/>
      <c r="M23" s="113" t="s">
        <v>193</v>
      </c>
      <c r="N23" s="110"/>
      <c r="O23" s="110"/>
      <c r="P23" s="38" t="s">
        <v>222</v>
      </c>
      <c r="Q23" s="37" t="s">
        <v>193</v>
      </c>
      <c r="R23" s="37" t="s">
        <v>233</v>
      </c>
      <c r="S23" s="37" t="s">
        <v>234</v>
      </c>
      <c r="T23" s="37" t="s">
        <v>193</v>
      </c>
      <c r="U23" s="37" t="s">
        <v>193</v>
      </c>
      <c r="V23" s="39" t="s">
        <v>7</v>
      </c>
    </row>
    <row r="24" spans="1:22" ht="23">
      <c r="A24" s="40" t="s">
        <v>245</v>
      </c>
      <c r="B24" s="122" t="s">
        <v>132</v>
      </c>
      <c r="C24" s="110"/>
      <c r="D24" s="41" t="s">
        <v>220</v>
      </c>
      <c r="E24" s="122" t="s">
        <v>221</v>
      </c>
      <c r="F24" s="110"/>
      <c r="G24" s="41">
        <v>23010087</v>
      </c>
      <c r="H24" s="41" t="s">
        <v>133</v>
      </c>
      <c r="I24" s="123" t="s">
        <v>193</v>
      </c>
      <c r="J24" s="110"/>
      <c r="K24" s="124">
        <v>15.02</v>
      </c>
      <c r="L24" s="110"/>
      <c r="M24" s="125" t="s">
        <v>193</v>
      </c>
      <c r="N24" s="110"/>
      <c r="O24" s="110"/>
      <c r="P24" s="42" t="s">
        <v>222</v>
      </c>
      <c r="Q24" s="41" t="s">
        <v>193</v>
      </c>
      <c r="R24" s="41" t="s">
        <v>233</v>
      </c>
      <c r="S24" s="41" t="s">
        <v>234</v>
      </c>
      <c r="T24" s="41" t="s">
        <v>193</v>
      </c>
      <c r="U24" s="41" t="s">
        <v>193</v>
      </c>
      <c r="V24" s="43" t="s">
        <v>7</v>
      </c>
    </row>
    <row r="25" spans="1:22">
      <c r="A25" s="44"/>
      <c r="B25" s="102" t="s">
        <v>193</v>
      </c>
      <c r="C25" s="100"/>
      <c r="D25" s="31" t="s">
        <v>193</v>
      </c>
      <c r="E25" s="126" t="s">
        <v>193</v>
      </c>
      <c r="F25" s="100"/>
      <c r="G25" s="31" t="s">
        <v>193</v>
      </c>
      <c r="H25" s="46" t="s">
        <v>193</v>
      </c>
      <c r="I25" s="127" t="s">
        <v>12</v>
      </c>
      <c r="J25" s="128"/>
      <c r="K25" s="129">
        <v>215.13</v>
      </c>
      <c r="L25" s="128"/>
      <c r="M25" s="129">
        <v>0</v>
      </c>
      <c r="N25" s="128"/>
      <c r="O25" s="128"/>
      <c r="P25" s="47" t="s">
        <v>193</v>
      </c>
      <c r="Q25" s="47" t="s">
        <v>193</v>
      </c>
      <c r="R25" s="47" t="s">
        <v>193</v>
      </c>
      <c r="S25" s="45" t="s">
        <v>193</v>
      </c>
      <c r="T25" s="47" t="s">
        <v>193</v>
      </c>
      <c r="U25" s="45" t="s">
        <v>193</v>
      </c>
      <c r="V25" s="48" t="s">
        <v>193</v>
      </c>
    </row>
    <row r="26" spans="1:22">
      <c r="A26" s="49" t="s">
        <v>193</v>
      </c>
      <c r="B26" s="102" t="s">
        <v>193</v>
      </c>
      <c r="C26" s="100"/>
      <c r="D26" s="31" t="s">
        <v>193</v>
      </c>
      <c r="E26" s="126" t="s">
        <v>193</v>
      </c>
      <c r="F26" s="100"/>
      <c r="G26" s="31" t="s">
        <v>193</v>
      </c>
      <c r="H26" s="133" t="s">
        <v>13</v>
      </c>
      <c r="I26" s="100"/>
      <c r="J26" s="100"/>
      <c r="K26" s="134">
        <v>215.13</v>
      </c>
      <c r="L26" s="135"/>
      <c r="P26" s="47" t="s">
        <v>193</v>
      </c>
      <c r="Q26" s="47" t="s">
        <v>193</v>
      </c>
      <c r="R26" s="47" t="s">
        <v>193</v>
      </c>
      <c r="S26" s="45" t="s">
        <v>193</v>
      </c>
      <c r="T26" s="47" t="s">
        <v>193</v>
      </c>
      <c r="U26" s="45" t="s">
        <v>193</v>
      </c>
      <c r="V26" s="48" t="s">
        <v>193</v>
      </c>
    </row>
    <row r="27" spans="1:22">
      <c r="A27" s="50" t="s">
        <v>193</v>
      </c>
      <c r="B27" s="102" t="s">
        <v>193</v>
      </c>
      <c r="C27" s="100"/>
      <c r="D27" s="31" t="s">
        <v>193</v>
      </c>
      <c r="E27" s="126" t="s">
        <v>193</v>
      </c>
      <c r="F27" s="100"/>
      <c r="G27" s="31" t="s">
        <v>193</v>
      </c>
      <c r="H27" s="46" t="s">
        <v>193</v>
      </c>
      <c r="I27" s="136" t="s">
        <v>67</v>
      </c>
      <c r="J27" s="100"/>
      <c r="K27" s="130">
        <v>215.13</v>
      </c>
      <c r="L27" s="100"/>
      <c r="M27" s="130">
        <v>0</v>
      </c>
      <c r="N27" s="100"/>
      <c r="O27" s="100"/>
      <c r="P27" s="47" t="s">
        <v>193</v>
      </c>
      <c r="Q27" s="47" t="s">
        <v>193</v>
      </c>
      <c r="R27" s="47" t="s">
        <v>193</v>
      </c>
      <c r="S27" s="45" t="s">
        <v>193</v>
      </c>
      <c r="T27" s="47" t="s">
        <v>193</v>
      </c>
      <c r="U27" s="45" t="s">
        <v>193</v>
      </c>
      <c r="V27" s="48" t="s">
        <v>193</v>
      </c>
    </row>
    <row r="28" spans="1:22">
      <c r="A28" s="51" t="s">
        <v>193</v>
      </c>
      <c r="B28" s="131" t="s">
        <v>193</v>
      </c>
      <c r="C28" s="128"/>
      <c r="D28" s="52" t="s">
        <v>193</v>
      </c>
      <c r="E28" s="132" t="s">
        <v>193</v>
      </c>
      <c r="F28" s="128"/>
      <c r="G28" s="52" t="s">
        <v>193</v>
      </c>
      <c r="H28" s="53" t="s">
        <v>193</v>
      </c>
      <c r="I28" s="131" t="s">
        <v>227</v>
      </c>
      <c r="J28" s="128"/>
      <c r="K28" s="129">
        <v>0</v>
      </c>
      <c r="L28" s="128"/>
      <c r="M28" s="129">
        <v>-215.13</v>
      </c>
      <c r="N28" s="128"/>
      <c r="O28" s="128"/>
      <c r="P28" s="54" t="s">
        <v>193</v>
      </c>
      <c r="Q28" s="54" t="s">
        <v>193</v>
      </c>
      <c r="R28" s="54" t="s">
        <v>193</v>
      </c>
      <c r="S28" s="53" t="s">
        <v>193</v>
      </c>
      <c r="T28" s="54" t="s">
        <v>193</v>
      </c>
      <c r="U28" s="53" t="s">
        <v>193</v>
      </c>
      <c r="V28" s="55" t="s">
        <v>193</v>
      </c>
    </row>
    <row r="29" spans="1:22" ht="29.25" customHeight="1"/>
  </sheetData>
  <mergeCells count="132">
    <mergeCell ref="A1:B1"/>
    <mergeCell ref="C1:E1"/>
    <mergeCell ref="F1:G1"/>
    <mergeCell ref="H1:I1"/>
    <mergeCell ref="J1:K1"/>
    <mergeCell ref="L1:M1"/>
    <mergeCell ref="A4:B4"/>
    <mergeCell ref="C4:E4"/>
    <mergeCell ref="F4:G4"/>
    <mergeCell ref="H4:I4"/>
    <mergeCell ref="J4:K4"/>
    <mergeCell ref="L4:M4"/>
    <mergeCell ref="A2:G2"/>
    <mergeCell ref="H2:I2"/>
    <mergeCell ref="J2:K2"/>
    <mergeCell ref="L2:M2"/>
    <mergeCell ref="A3:B3"/>
    <mergeCell ref="C3:E3"/>
    <mergeCell ref="F3:G3"/>
    <mergeCell ref="H3:I3"/>
    <mergeCell ref="J3:M3"/>
    <mergeCell ref="A6:B6"/>
    <mergeCell ref="C6:E6"/>
    <mergeCell ref="F6:G6"/>
    <mergeCell ref="H6:I6"/>
    <mergeCell ref="J6:K6"/>
    <mergeCell ref="L6:M6"/>
    <mergeCell ref="A5:B5"/>
    <mergeCell ref="C5:E5"/>
    <mergeCell ref="F5:G5"/>
    <mergeCell ref="H5:I5"/>
    <mergeCell ref="J5:K5"/>
    <mergeCell ref="L5:M5"/>
    <mergeCell ref="A8:B8"/>
    <mergeCell ref="C8:E8"/>
    <mergeCell ref="F8:G8"/>
    <mergeCell ref="H8:I8"/>
    <mergeCell ref="J8:K8"/>
    <mergeCell ref="L8:M8"/>
    <mergeCell ref="A7:B7"/>
    <mergeCell ref="C7:E7"/>
    <mergeCell ref="F7:G7"/>
    <mergeCell ref="H7:I7"/>
    <mergeCell ref="J7:K7"/>
    <mergeCell ref="L7:M7"/>
    <mergeCell ref="A12:V12"/>
    <mergeCell ref="B13:C13"/>
    <mergeCell ref="E13:F13"/>
    <mergeCell ref="I13:J13"/>
    <mergeCell ref="K13:L13"/>
    <mergeCell ref="M13:O13"/>
    <mergeCell ref="A10:P10"/>
    <mergeCell ref="Q10:V10"/>
    <mergeCell ref="B11:C11"/>
    <mergeCell ref="E11:F11"/>
    <mergeCell ref="I11:J11"/>
    <mergeCell ref="K11:L11"/>
    <mergeCell ref="M11:O11"/>
    <mergeCell ref="B14:C14"/>
    <mergeCell ref="E14:F14"/>
    <mergeCell ref="I14:J14"/>
    <mergeCell ref="K14:L14"/>
    <mergeCell ref="M14:O14"/>
    <mergeCell ref="B15:C15"/>
    <mergeCell ref="E15:F15"/>
    <mergeCell ref="I15:J15"/>
    <mergeCell ref="K15:L15"/>
    <mergeCell ref="M15:O15"/>
    <mergeCell ref="B16:C16"/>
    <mergeCell ref="E16:F16"/>
    <mergeCell ref="I16:J16"/>
    <mergeCell ref="K16:L16"/>
    <mergeCell ref="M16:O16"/>
    <mergeCell ref="B17:C17"/>
    <mergeCell ref="E17:F17"/>
    <mergeCell ref="I17:J17"/>
    <mergeCell ref="K17:L17"/>
    <mergeCell ref="M17:O17"/>
    <mergeCell ref="B18:C18"/>
    <mergeCell ref="E18:F18"/>
    <mergeCell ref="I18:J18"/>
    <mergeCell ref="K18:L18"/>
    <mergeCell ref="M18:O18"/>
    <mergeCell ref="B19:C19"/>
    <mergeCell ref="E19:F19"/>
    <mergeCell ref="I19:J19"/>
    <mergeCell ref="K19:L19"/>
    <mergeCell ref="M19:O19"/>
    <mergeCell ref="B20:C20"/>
    <mergeCell ref="E20:F20"/>
    <mergeCell ref="I20:J20"/>
    <mergeCell ref="K20:L20"/>
    <mergeCell ref="M20:O20"/>
    <mergeCell ref="B21:C21"/>
    <mergeCell ref="E21:F21"/>
    <mergeCell ref="I21:J21"/>
    <mergeCell ref="K21:L21"/>
    <mergeCell ref="M21:O21"/>
    <mergeCell ref="B22:C22"/>
    <mergeCell ref="E22:F22"/>
    <mergeCell ref="I22:J22"/>
    <mergeCell ref="K22:L22"/>
    <mergeCell ref="M22:O22"/>
    <mergeCell ref="B23:C23"/>
    <mergeCell ref="E23:F23"/>
    <mergeCell ref="I23:J23"/>
    <mergeCell ref="K23:L23"/>
    <mergeCell ref="M23:O23"/>
    <mergeCell ref="B24:C24"/>
    <mergeCell ref="E24:F24"/>
    <mergeCell ref="I24:J24"/>
    <mergeCell ref="K24:L24"/>
    <mergeCell ref="M24:O24"/>
    <mergeCell ref="B25:C25"/>
    <mergeCell ref="E25:F25"/>
    <mergeCell ref="I25:J25"/>
    <mergeCell ref="K25:L25"/>
    <mergeCell ref="M25:O25"/>
    <mergeCell ref="M27:O27"/>
    <mergeCell ref="B28:C28"/>
    <mergeCell ref="E28:F28"/>
    <mergeCell ref="I28:J28"/>
    <mergeCell ref="K28:L28"/>
    <mergeCell ref="M28:O28"/>
    <mergeCell ref="B26:C26"/>
    <mergeCell ref="E26:F26"/>
    <mergeCell ref="H26:J26"/>
    <mergeCell ref="K26:L26"/>
    <mergeCell ref="B27:C27"/>
    <mergeCell ref="E27:F27"/>
    <mergeCell ref="I27:J27"/>
    <mergeCell ref="K27:L27"/>
  </mergeCells>
  <pageMargins left="0.47244094488188998" right="0.39370078740157499" top="0.35511811023621997" bottom="0.77977165354330702" header="0.35511811023621997" footer="0.55196850393700803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32CA-E9E5-45AB-B97B-AE28713DD7AF}">
  <sheetPr>
    <tabColor rgb="FF00B0F0"/>
  </sheetPr>
  <dimension ref="A1:AK66"/>
  <sheetViews>
    <sheetView showGridLines="0" workbookViewId="0">
      <pane ySplit="22" topLeftCell="A53" activePane="bottomLeft" state="frozen"/>
      <selection pane="bottomLeft" activeCell="AK28" sqref="AK28"/>
    </sheetView>
  </sheetViews>
  <sheetFormatPr defaultRowHeight="14.5"/>
  <cols>
    <col min="1" max="1" width="0.1796875" style="30" customWidth="1"/>
    <col min="2" max="2" width="7.453125" style="30" customWidth="1"/>
    <col min="3" max="3" width="6.6328125" style="30" customWidth="1"/>
    <col min="4" max="4" width="1" style="30" customWidth="1"/>
    <col min="5" max="5" width="8.984375E-2" style="30" customWidth="1"/>
    <col min="6" max="6" width="4.6328125" style="30" customWidth="1"/>
    <col min="7" max="7" width="6.1796875" style="30" customWidth="1"/>
    <col min="8" max="8" width="0.90625" style="30" customWidth="1"/>
    <col min="9" max="9" width="4.7265625" style="30" customWidth="1"/>
    <col min="10" max="11" width="8.984375E-2" style="30" customWidth="1"/>
    <col min="12" max="12" width="8.453125" style="30" customWidth="1"/>
    <col min="13" max="13" width="0.90625" style="30" customWidth="1"/>
    <col min="14" max="14" width="5.90625" style="30" customWidth="1"/>
    <col min="15" max="15" width="0" style="30" hidden="1" customWidth="1"/>
    <col min="16" max="16" width="0.1796875" style="30" customWidth="1"/>
    <col min="17" max="17" width="0" style="30" hidden="1" customWidth="1"/>
    <col min="18" max="18" width="2.6328125" style="30" customWidth="1"/>
    <col min="19" max="19" width="2.1796875" style="30" customWidth="1"/>
    <col min="20" max="20" width="11.26953125" style="30" customWidth="1"/>
    <col min="21" max="21" width="0.453125" style="30" customWidth="1"/>
    <col min="22" max="22" width="8.984375E-2" style="30" customWidth="1"/>
    <col min="23" max="23" width="9.08984375" style="30" customWidth="1"/>
    <col min="24" max="24" width="1.7265625" style="30" customWidth="1"/>
    <col min="25" max="25" width="2.1796875" style="30" customWidth="1"/>
    <col min="26" max="26" width="2.453125" style="30" customWidth="1"/>
    <col min="27" max="27" width="0.1796875" style="30" customWidth="1"/>
    <col min="28" max="28" width="6.453125" style="30" customWidth="1"/>
    <col min="29" max="29" width="12" style="30" customWidth="1"/>
    <col min="30" max="30" width="0" style="30" hidden="1" customWidth="1"/>
    <col min="31" max="31" width="2.1796875" style="30" customWidth="1"/>
    <col min="32" max="32" width="0.453125" style="30" customWidth="1"/>
    <col min="33" max="16384" width="8.7265625" style="30"/>
  </cols>
  <sheetData>
    <row r="1" spans="1:37" ht="17" customHeight="1">
      <c r="B1" s="137" t="s">
        <v>358</v>
      </c>
      <c r="C1" s="100"/>
      <c r="D1" s="100"/>
      <c r="E1" s="100"/>
      <c r="F1" s="100"/>
      <c r="G1" s="100"/>
      <c r="I1" s="138" t="s">
        <v>192</v>
      </c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37" ht="1.75" customHeight="1"/>
    <row r="3" spans="1:37" ht="17" customHeight="1">
      <c r="A3" s="139" t="s">
        <v>246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J3" s="90"/>
      <c r="AK3" s="30" t="s">
        <v>81</v>
      </c>
    </row>
    <row r="4" spans="1:37" ht="3" customHeight="1">
      <c r="AJ4" s="91"/>
    </row>
    <row r="5" spans="1:37" ht="14.75" customHeight="1">
      <c r="Z5" s="140" t="s">
        <v>247</v>
      </c>
      <c r="AA5" s="100"/>
      <c r="AB5" s="100"/>
      <c r="AC5" s="100"/>
      <c r="AJ5" s="91"/>
      <c r="AK5" s="30" t="s">
        <v>73</v>
      </c>
    </row>
    <row r="6" spans="1:37" ht="1.1499999999999999" customHeight="1">
      <c r="AJ6" s="88"/>
    </row>
    <row r="7" spans="1:37" ht="0.25" customHeight="1">
      <c r="A7" s="141" t="s">
        <v>202</v>
      </c>
      <c r="B7" s="100"/>
      <c r="C7" s="100"/>
      <c r="D7" s="100"/>
      <c r="F7" s="142" t="s">
        <v>248</v>
      </c>
      <c r="G7" s="100"/>
      <c r="H7" s="100"/>
      <c r="I7" s="100"/>
      <c r="R7" s="142" t="s">
        <v>249</v>
      </c>
      <c r="S7" s="100"/>
      <c r="T7" s="100"/>
      <c r="U7" s="100"/>
      <c r="AJ7" s="88"/>
    </row>
    <row r="8" spans="1:37" ht="14.5" customHeight="1">
      <c r="A8" s="100"/>
      <c r="B8" s="100"/>
      <c r="C8" s="100"/>
      <c r="D8" s="100"/>
      <c r="F8" s="100"/>
      <c r="G8" s="100"/>
      <c r="H8" s="100"/>
      <c r="I8" s="100"/>
      <c r="L8" s="141" t="s">
        <v>1</v>
      </c>
      <c r="M8" s="100"/>
      <c r="N8" s="100"/>
      <c r="O8" s="100"/>
      <c r="P8" s="100"/>
      <c r="Q8" s="100"/>
      <c r="R8" s="100"/>
      <c r="S8" s="100"/>
      <c r="T8" s="100"/>
      <c r="U8" s="100"/>
      <c r="W8" s="141" t="s">
        <v>250</v>
      </c>
      <c r="X8" s="100"/>
      <c r="Y8" s="100"/>
      <c r="Z8" s="100"/>
      <c r="AB8" s="143" t="s">
        <v>251</v>
      </c>
      <c r="AC8" s="100"/>
      <c r="AJ8" s="92"/>
      <c r="AK8" s="30" t="s">
        <v>79</v>
      </c>
    </row>
    <row r="9" spans="1:37" ht="0.25" customHeight="1">
      <c r="L9" s="100"/>
      <c r="M9" s="100"/>
      <c r="N9" s="100"/>
      <c r="O9" s="100"/>
      <c r="P9" s="100"/>
      <c r="Q9" s="100"/>
      <c r="W9" s="100"/>
      <c r="X9" s="100"/>
      <c r="Y9" s="100"/>
      <c r="Z9" s="100"/>
      <c r="AB9" s="100"/>
      <c r="AC9" s="100"/>
      <c r="AJ9" s="88"/>
    </row>
    <row r="10" spans="1:37" ht="0.9" customHeight="1">
      <c r="AJ10" s="88"/>
    </row>
    <row r="11" spans="1:37" ht="0.15" customHeight="1">
      <c r="K11" s="141" t="s">
        <v>251</v>
      </c>
      <c r="L11" s="100"/>
      <c r="M11" s="100"/>
      <c r="N11" s="100"/>
      <c r="AB11" s="143" t="s">
        <v>1</v>
      </c>
      <c r="AC11" s="100"/>
      <c r="AJ11" s="88"/>
    </row>
    <row r="12" spans="1:37" ht="14.65" customHeight="1">
      <c r="A12" s="141" t="s">
        <v>252</v>
      </c>
      <c r="B12" s="100"/>
      <c r="C12" s="100"/>
      <c r="D12" s="100"/>
      <c r="F12" s="142" t="s">
        <v>199</v>
      </c>
      <c r="G12" s="100"/>
      <c r="H12" s="100"/>
      <c r="I12" s="100"/>
      <c r="K12" s="100"/>
      <c r="L12" s="100"/>
      <c r="M12" s="100"/>
      <c r="N12" s="100"/>
      <c r="R12" s="142" t="s">
        <v>199</v>
      </c>
      <c r="S12" s="100"/>
      <c r="T12" s="100"/>
      <c r="U12" s="100"/>
      <c r="W12" s="141" t="s">
        <v>253</v>
      </c>
      <c r="X12" s="100"/>
      <c r="Y12" s="100"/>
      <c r="Z12" s="100"/>
      <c r="AB12" s="100"/>
      <c r="AC12" s="100"/>
      <c r="AJ12" s="89" t="s">
        <v>359</v>
      </c>
      <c r="AK12" s="30" t="s">
        <v>80</v>
      </c>
    </row>
    <row r="13" spans="1:37" ht="0.15" customHeight="1">
      <c r="A13" s="100"/>
      <c r="B13" s="100"/>
      <c r="C13" s="100"/>
      <c r="D13" s="100"/>
      <c r="F13" s="100"/>
      <c r="G13" s="100"/>
      <c r="H13" s="100"/>
      <c r="I13" s="100"/>
      <c r="R13" s="100"/>
      <c r="S13" s="100"/>
      <c r="T13" s="100"/>
      <c r="U13" s="100"/>
      <c r="W13" s="100"/>
      <c r="X13" s="100"/>
      <c r="Y13" s="100"/>
      <c r="Z13" s="100"/>
    </row>
    <row r="14" spans="1:37" ht="0.65" customHeight="1"/>
    <row r="15" spans="1:37" ht="0.75" customHeight="1">
      <c r="A15" s="141" t="s">
        <v>254</v>
      </c>
      <c r="B15" s="100"/>
      <c r="C15" s="100"/>
      <c r="D15" s="100"/>
      <c r="F15" s="142" t="s">
        <v>201</v>
      </c>
      <c r="G15" s="100"/>
      <c r="H15" s="100"/>
      <c r="I15" s="100"/>
      <c r="K15" s="141" t="s">
        <v>255</v>
      </c>
      <c r="L15" s="100"/>
      <c r="M15" s="100"/>
      <c r="N15" s="100"/>
    </row>
    <row r="16" spans="1:37" ht="0.25" customHeight="1">
      <c r="A16" s="100"/>
      <c r="B16" s="100"/>
      <c r="C16" s="100"/>
      <c r="D16" s="100"/>
      <c r="F16" s="100"/>
      <c r="G16" s="100"/>
      <c r="H16" s="100"/>
      <c r="I16" s="100"/>
      <c r="K16" s="100"/>
      <c r="L16" s="100"/>
      <c r="M16" s="100"/>
      <c r="N16" s="100"/>
      <c r="Q16" s="142" t="s">
        <v>199</v>
      </c>
      <c r="R16" s="100"/>
      <c r="S16" s="100"/>
      <c r="T16" s="100"/>
      <c r="U16" s="100"/>
    </row>
    <row r="17" spans="1:29" ht="13.9" customHeight="1">
      <c r="A17" s="100"/>
      <c r="B17" s="100"/>
      <c r="C17" s="100"/>
      <c r="D17" s="100"/>
      <c r="F17" s="100"/>
      <c r="G17" s="100"/>
      <c r="H17" s="100"/>
      <c r="I17" s="100"/>
      <c r="K17" s="100"/>
      <c r="L17" s="100"/>
      <c r="M17" s="100"/>
      <c r="N17" s="100"/>
      <c r="Q17" s="100"/>
      <c r="R17" s="100"/>
      <c r="S17" s="100"/>
      <c r="T17" s="100"/>
      <c r="U17" s="100"/>
      <c r="AB17" s="143" t="s">
        <v>193</v>
      </c>
      <c r="AC17" s="100"/>
    </row>
    <row r="18" spans="1:29" ht="0.75" customHeight="1">
      <c r="Q18" s="100"/>
      <c r="R18" s="100"/>
      <c r="S18" s="100"/>
      <c r="T18" s="100"/>
      <c r="U18" s="100"/>
      <c r="AB18" s="100"/>
      <c r="AC18" s="100"/>
    </row>
    <row r="19" spans="1:29" ht="0.25" customHeight="1">
      <c r="AB19" s="100"/>
      <c r="AC19" s="100"/>
    </row>
    <row r="20" spans="1:29" ht="0.25" customHeight="1"/>
    <row r="21" spans="1:29" ht="14.75" customHeight="1">
      <c r="A21" s="141" t="s">
        <v>256</v>
      </c>
      <c r="B21" s="100"/>
      <c r="C21" s="100"/>
      <c r="D21" s="100"/>
      <c r="F21" s="142" t="s">
        <v>257</v>
      </c>
      <c r="G21" s="100"/>
      <c r="H21" s="100"/>
      <c r="I21" s="100"/>
    </row>
    <row r="22" spans="1:29" ht="6.65" customHeight="1"/>
    <row r="23" spans="1:29">
      <c r="A23" s="149" t="s">
        <v>1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58" t="s">
        <v>258</v>
      </c>
      <c r="U23" s="151" t="s">
        <v>10</v>
      </c>
      <c r="V23" s="150"/>
      <c r="W23" s="150"/>
      <c r="X23" s="150"/>
      <c r="Y23" s="151" t="s">
        <v>11</v>
      </c>
      <c r="Z23" s="150"/>
      <c r="AA23" s="150"/>
      <c r="AB23" s="150"/>
      <c r="AC23" s="58" t="s">
        <v>259</v>
      </c>
    </row>
    <row r="24" spans="1:29" ht="14.25" customHeight="1">
      <c r="A24" s="152" t="s">
        <v>260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</row>
    <row r="25" spans="1:29">
      <c r="A25" s="154" t="s">
        <v>261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69" t="s">
        <v>193</v>
      </c>
      <c r="T25" s="70"/>
      <c r="U25" s="70"/>
      <c r="V25" s="70"/>
      <c r="W25" s="70"/>
      <c r="X25" s="70"/>
      <c r="Y25" s="155">
        <v>1080</v>
      </c>
      <c r="Z25" s="145"/>
      <c r="AA25" s="145"/>
      <c r="AB25" s="145"/>
      <c r="AC25" s="71">
        <v>-1080</v>
      </c>
    </row>
    <row r="26" spans="1:29">
      <c r="A26" s="144" t="s">
        <v>193</v>
      </c>
      <c r="B26" s="145"/>
      <c r="C26" s="72" t="s">
        <v>193</v>
      </c>
      <c r="D26" s="144" t="s">
        <v>193</v>
      </c>
      <c r="E26" s="145"/>
      <c r="F26" s="145"/>
      <c r="G26" s="146" t="s">
        <v>193</v>
      </c>
      <c r="H26" s="145"/>
      <c r="I26" s="145"/>
      <c r="J26" s="145"/>
      <c r="K26" s="145"/>
      <c r="L26" s="145"/>
      <c r="M26" s="72" t="s">
        <v>193</v>
      </c>
      <c r="N26" s="144" t="s">
        <v>193</v>
      </c>
      <c r="O26" s="145"/>
      <c r="P26" s="145"/>
      <c r="Q26" s="145"/>
      <c r="R26" s="145"/>
      <c r="S26" s="72" t="s">
        <v>193</v>
      </c>
      <c r="T26" s="73" t="s">
        <v>193</v>
      </c>
      <c r="U26" s="147" t="s">
        <v>193</v>
      </c>
      <c r="V26" s="148"/>
      <c r="W26" s="148"/>
      <c r="X26" s="148"/>
      <c r="Y26" s="147" t="s">
        <v>193</v>
      </c>
      <c r="Z26" s="148"/>
      <c r="AA26" s="148"/>
      <c r="AB26" s="148"/>
      <c r="AC26" s="73" t="s">
        <v>193</v>
      </c>
    </row>
    <row r="27" spans="1:29">
      <c r="A27" s="144" t="s">
        <v>262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74">
        <v>0</v>
      </c>
      <c r="U27" s="156">
        <v>0</v>
      </c>
      <c r="V27" s="145"/>
      <c r="W27" s="145"/>
      <c r="X27" s="145"/>
      <c r="Y27" s="156">
        <v>1080</v>
      </c>
      <c r="Z27" s="145"/>
      <c r="AA27" s="145"/>
      <c r="AB27" s="145"/>
      <c r="AC27" s="74">
        <v>-1080</v>
      </c>
    </row>
    <row r="28" spans="1:29">
      <c r="A28" s="157" t="s">
        <v>193</v>
      </c>
      <c r="B28" s="158"/>
      <c r="C28" s="61" t="s">
        <v>193</v>
      </c>
      <c r="D28" s="157" t="s">
        <v>193</v>
      </c>
      <c r="E28" s="158"/>
      <c r="F28" s="158"/>
      <c r="G28" s="159" t="s">
        <v>193</v>
      </c>
      <c r="H28" s="158"/>
      <c r="I28" s="158"/>
      <c r="J28" s="158"/>
      <c r="K28" s="158"/>
      <c r="L28" s="158"/>
      <c r="M28" s="61" t="s">
        <v>193</v>
      </c>
      <c r="N28" s="157" t="s">
        <v>193</v>
      </c>
      <c r="O28" s="158"/>
      <c r="P28" s="158"/>
      <c r="Q28" s="158"/>
      <c r="R28" s="158"/>
      <c r="S28" s="61" t="s">
        <v>193</v>
      </c>
      <c r="T28" s="61" t="s">
        <v>193</v>
      </c>
      <c r="U28" s="157" t="s">
        <v>193</v>
      </c>
      <c r="V28" s="158"/>
      <c r="W28" s="158"/>
      <c r="X28" s="158"/>
      <c r="Y28" s="157" t="s">
        <v>193</v>
      </c>
      <c r="Z28" s="158"/>
      <c r="AA28" s="158"/>
      <c r="AB28" s="158"/>
      <c r="AC28" s="61" t="s">
        <v>193</v>
      </c>
    </row>
    <row r="29" spans="1:29" ht="14.4" customHeight="1">
      <c r="A29" s="160" t="s">
        <v>263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</row>
    <row r="30" spans="1:29">
      <c r="A30" s="162" t="s">
        <v>261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63" t="s">
        <v>193</v>
      </c>
      <c r="T30" s="64"/>
      <c r="U30" s="64"/>
      <c r="V30" s="64"/>
      <c r="W30" s="64"/>
      <c r="X30" s="64"/>
      <c r="Y30" s="164">
        <v>14053.99</v>
      </c>
      <c r="Z30" s="163"/>
      <c r="AA30" s="163"/>
      <c r="AB30" s="163"/>
      <c r="AC30" s="65">
        <v>-14053.99</v>
      </c>
    </row>
    <row r="31" spans="1:29">
      <c r="A31" s="165" t="s">
        <v>193</v>
      </c>
      <c r="B31" s="163"/>
      <c r="C31" s="66" t="s">
        <v>193</v>
      </c>
      <c r="D31" s="165" t="s">
        <v>193</v>
      </c>
      <c r="E31" s="163"/>
      <c r="F31" s="163"/>
      <c r="G31" s="166" t="s">
        <v>193</v>
      </c>
      <c r="H31" s="163"/>
      <c r="I31" s="163"/>
      <c r="J31" s="163"/>
      <c r="K31" s="163"/>
      <c r="L31" s="163"/>
      <c r="M31" s="66" t="s">
        <v>193</v>
      </c>
      <c r="N31" s="165" t="s">
        <v>193</v>
      </c>
      <c r="O31" s="163"/>
      <c r="P31" s="163"/>
      <c r="Q31" s="163"/>
      <c r="R31" s="163"/>
      <c r="S31" s="66" t="s">
        <v>193</v>
      </c>
      <c r="T31" s="67" t="s">
        <v>193</v>
      </c>
      <c r="U31" s="167" t="s">
        <v>193</v>
      </c>
      <c r="V31" s="168"/>
      <c r="W31" s="168"/>
      <c r="X31" s="168"/>
      <c r="Y31" s="167" t="s">
        <v>193</v>
      </c>
      <c r="Z31" s="168"/>
      <c r="AA31" s="168"/>
      <c r="AB31" s="168"/>
      <c r="AC31" s="67" t="s">
        <v>193</v>
      </c>
    </row>
    <row r="32" spans="1:29">
      <c r="A32" s="165" t="s">
        <v>264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68">
        <v>0</v>
      </c>
      <c r="U32" s="169">
        <v>0</v>
      </c>
      <c r="V32" s="163"/>
      <c r="W32" s="163"/>
      <c r="X32" s="163"/>
      <c r="Y32" s="169">
        <v>14053.99</v>
      </c>
      <c r="Z32" s="163"/>
      <c r="AA32" s="163"/>
      <c r="AB32" s="163"/>
      <c r="AC32" s="68">
        <v>-14053.99</v>
      </c>
    </row>
    <row r="33" spans="1:29">
      <c r="A33" s="157" t="s">
        <v>193</v>
      </c>
      <c r="B33" s="158"/>
      <c r="C33" s="61" t="s">
        <v>193</v>
      </c>
      <c r="D33" s="157" t="s">
        <v>193</v>
      </c>
      <c r="E33" s="158"/>
      <c r="F33" s="158"/>
      <c r="G33" s="159" t="s">
        <v>193</v>
      </c>
      <c r="H33" s="158"/>
      <c r="I33" s="158"/>
      <c r="J33" s="158"/>
      <c r="K33" s="158"/>
      <c r="L33" s="158"/>
      <c r="M33" s="61" t="s">
        <v>193</v>
      </c>
      <c r="N33" s="157" t="s">
        <v>193</v>
      </c>
      <c r="O33" s="158"/>
      <c r="P33" s="158"/>
      <c r="Q33" s="158"/>
      <c r="R33" s="158"/>
      <c r="S33" s="61" t="s">
        <v>193</v>
      </c>
      <c r="T33" s="61" t="s">
        <v>193</v>
      </c>
      <c r="U33" s="157" t="s">
        <v>193</v>
      </c>
      <c r="V33" s="158"/>
      <c r="W33" s="158"/>
      <c r="X33" s="158"/>
      <c r="Y33" s="157" t="s">
        <v>193</v>
      </c>
      <c r="Z33" s="158"/>
      <c r="AA33" s="158"/>
      <c r="AB33" s="158"/>
      <c r="AC33" s="61" t="s">
        <v>193</v>
      </c>
    </row>
    <row r="34" spans="1:29" ht="14.25" customHeight="1">
      <c r="A34" s="170" t="s">
        <v>265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</row>
    <row r="35" spans="1:29">
      <c r="A35" s="142" t="s">
        <v>261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57" t="s">
        <v>193</v>
      </c>
      <c r="Y35" s="172">
        <v>3841.43</v>
      </c>
      <c r="Z35" s="100"/>
      <c r="AA35" s="100"/>
      <c r="AB35" s="100"/>
      <c r="AC35" s="59">
        <v>-3841.43</v>
      </c>
    </row>
    <row r="36" spans="1:29">
      <c r="A36" s="140" t="s">
        <v>193</v>
      </c>
      <c r="B36" s="100"/>
      <c r="C36" s="56" t="s">
        <v>193</v>
      </c>
      <c r="D36" s="140" t="s">
        <v>193</v>
      </c>
      <c r="E36" s="100"/>
      <c r="F36" s="100"/>
      <c r="G36" s="173" t="s">
        <v>193</v>
      </c>
      <c r="H36" s="100"/>
      <c r="I36" s="100"/>
      <c r="J36" s="100"/>
      <c r="K36" s="100"/>
      <c r="L36" s="100"/>
      <c r="M36" s="56" t="s">
        <v>193</v>
      </c>
      <c r="N36" s="140" t="s">
        <v>193</v>
      </c>
      <c r="O36" s="100"/>
      <c r="P36" s="100"/>
      <c r="Q36" s="100"/>
      <c r="R36" s="100"/>
      <c r="S36" s="56" t="s">
        <v>193</v>
      </c>
      <c r="T36" s="58" t="s">
        <v>193</v>
      </c>
      <c r="U36" s="151" t="s">
        <v>193</v>
      </c>
      <c r="V36" s="150"/>
      <c r="W36" s="150"/>
      <c r="X36" s="150"/>
      <c r="Y36" s="151" t="s">
        <v>193</v>
      </c>
      <c r="Z36" s="150"/>
      <c r="AA36" s="150"/>
      <c r="AB36" s="150"/>
      <c r="AC36" s="58" t="s">
        <v>193</v>
      </c>
    </row>
    <row r="37" spans="1:29">
      <c r="A37" s="140" t="s">
        <v>266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60">
        <v>0</v>
      </c>
      <c r="U37" s="174">
        <v>0</v>
      </c>
      <c r="V37" s="100"/>
      <c r="W37" s="100"/>
      <c r="X37" s="100"/>
      <c r="Y37" s="174">
        <v>3841.43</v>
      </c>
      <c r="Z37" s="100"/>
      <c r="AA37" s="100"/>
      <c r="AB37" s="100"/>
      <c r="AC37" s="60">
        <v>-3841.43</v>
      </c>
    </row>
    <row r="38" spans="1:29">
      <c r="A38" s="157" t="s">
        <v>193</v>
      </c>
      <c r="B38" s="158"/>
      <c r="C38" s="61" t="s">
        <v>193</v>
      </c>
      <c r="D38" s="157" t="s">
        <v>193</v>
      </c>
      <c r="E38" s="158"/>
      <c r="F38" s="158"/>
      <c r="G38" s="159" t="s">
        <v>193</v>
      </c>
      <c r="H38" s="158"/>
      <c r="I38" s="158"/>
      <c r="J38" s="158"/>
      <c r="K38" s="158"/>
      <c r="L38" s="158"/>
      <c r="M38" s="61" t="s">
        <v>193</v>
      </c>
      <c r="N38" s="157" t="s">
        <v>193</v>
      </c>
      <c r="O38" s="158"/>
      <c r="P38" s="158"/>
      <c r="Q38" s="158"/>
      <c r="R38" s="158"/>
      <c r="S38" s="61" t="s">
        <v>193</v>
      </c>
      <c r="T38" s="61" t="s">
        <v>193</v>
      </c>
      <c r="U38" s="157" t="s">
        <v>193</v>
      </c>
      <c r="V38" s="158"/>
      <c r="W38" s="158"/>
      <c r="X38" s="158"/>
      <c r="Y38" s="157" t="s">
        <v>193</v>
      </c>
      <c r="Z38" s="158"/>
      <c r="AA38" s="158"/>
      <c r="AB38" s="158"/>
      <c r="AC38" s="61" t="s">
        <v>193</v>
      </c>
    </row>
    <row r="39" spans="1:29" ht="14.4" customHeight="1">
      <c r="A39" s="170" t="s">
        <v>267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</row>
    <row r="40" spans="1:29">
      <c r="A40" s="142" t="s">
        <v>261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57" t="s">
        <v>193</v>
      </c>
      <c r="Y40" s="172">
        <v>3701</v>
      </c>
      <c r="Z40" s="100"/>
      <c r="AA40" s="100"/>
      <c r="AB40" s="100"/>
      <c r="AC40" s="59">
        <v>-3701</v>
      </c>
    </row>
    <row r="41" spans="1:29">
      <c r="A41" s="140" t="s">
        <v>193</v>
      </c>
      <c r="B41" s="100"/>
      <c r="C41" s="56" t="s">
        <v>193</v>
      </c>
      <c r="D41" s="140" t="s">
        <v>193</v>
      </c>
      <c r="E41" s="100"/>
      <c r="F41" s="100"/>
      <c r="G41" s="173" t="s">
        <v>193</v>
      </c>
      <c r="H41" s="100"/>
      <c r="I41" s="100"/>
      <c r="J41" s="100"/>
      <c r="K41" s="100"/>
      <c r="L41" s="100"/>
      <c r="M41" s="56" t="s">
        <v>193</v>
      </c>
      <c r="N41" s="140" t="s">
        <v>193</v>
      </c>
      <c r="O41" s="100"/>
      <c r="P41" s="100"/>
      <c r="Q41" s="100"/>
      <c r="R41" s="100"/>
      <c r="S41" s="56" t="s">
        <v>193</v>
      </c>
      <c r="T41" s="58" t="s">
        <v>193</v>
      </c>
      <c r="U41" s="151" t="s">
        <v>193</v>
      </c>
      <c r="V41" s="150"/>
      <c r="W41" s="150"/>
      <c r="X41" s="150"/>
      <c r="Y41" s="151" t="s">
        <v>193</v>
      </c>
      <c r="Z41" s="150"/>
      <c r="AA41" s="150"/>
      <c r="AB41" s="150"/>
      <c r="AC41" s="58" t="s">
        <v>193</v>
      </c>
    </row>
    <row r="42" spans="1:29">
      <c r="A42" s="140" t="s">
        <v>268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60">
        <v>0</v>
      </c>
      <c r="U42" s="174">
        <v>0</v>
      </c>
      <c r="V42" s="100"/>
      <c r="W42" s="100"/>
      <c r="X42" s="100"/>
      <c r="Y42" s="174">
        <v>3701</v>
      </c>
      <c r="Z42" s="100"/>
      <c r="AA42" s="100"/>
      <c r="AB42" s="100"/>
      <c r="AC42" s="60">
        <v>-3701</v>
      </c>
    </row>
    <row r="43" spans="1:29">
      <c r="A43" s="157" t="s">
        <v>193</v>
      </c>
      <c r="B43" s="158"/>
      <c r="C43" s="61" t="s">
        <v>193</v>
      </c>
      <c r="D43" s="157" t="s">
        <v>193</v>
      </c>
      <c r="E43" s="158"/>
      <c r="F43" s="158"/>
      <c r="G43" s="159" t="s">
        <v>193</v>
      </c>
      <c r="H43" s="158"/>
      <c r="I43" s="158"/>
      <c r="J43" s="158"/>
      <c r="K43" s="158"/>
      <c r="L43" s="158"/>
      <c r="M43" s="61" t="s">
        <v>193</v>
      </c>
      <c r="N43" s="157" t="s">
        <v>193</v>
      </c>
      <c r="O43" s="158"/>
      <c r="P43" s="158"/>
      <c r="Q43" s="158"/>
      <c r="R43" s="158"/>
      <c r="S43" s="61" t="s">
        <v>193</v>
      </c>
      <c r="T43" s="61" t="s">
        <v>193</v>
      </c>
      <c r="U43" s="157" t="s">
        <v>193</v>
      </c>
      <c r="V43" s="158"/>
      <c r="W43" s="158"/>
      <c r="X43" s="158"/>
      <c r="Y43" s="157" t="s">
        <v>193</v>
      </c>
      <c r="Z43" s="158"/>
      <c r="AA43" s="158"/>
      <c r="AB43" s="158"/>
      <c r="AC43" s="61" t="s">
        <v>193</v>
      </c>
    </row>
    <row r="44" spans="1:29" ht="14.4" customHeight="1">
      <c r="A44" s="175" t="s">
        <v>269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</row>
    <row r="45" spans="1:29">
      <c r="A45" s="177" t="s">
        <v>261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75" t="s">
        <v>193</v>
      </c>
      <c r="T45" s="76"/>
      <c r="U45" s="76"/>
      <c r="V45" s="76"/>
      <c r="W45" s="76"/>
      <c r="X45" s="76"/>
      <c r="Y45" s="179">
        <v>1681.02</v>
      </c>
      <c r="Z45" s="178"/>
      <c r="AA45" s="178"/>
      <c r="AB45" s="178"/>
      <c r="AC45" s="77">
        <v>-1681.02</v>
      </c>
    </row>
    <row r="46" spans="1:29">
      <c r="A46" s="180" t="s">
        <v>193</v>
      </c>
      <c r="B46" s="178"/>
      <c r="C46" s="78" t="s">
        <v>193</v>
      </c>
      <c r="D46" s="180" t="s">
        <v>193</v>
      </c>
      <c r="E46" s="178"/>
      <c r="F46" s="178"/>
      <c r="G46" s="181" t="s">
        <v>193</v>
      </c>
      <c r="H46" s="178"/>
      <c r="I46" s="178"/>
      <c r="J46" s="178"/>
      <c r="K46" s="178"/>
      <c r="L46" s="178"/>
      <c r="M46" s="78" t="s">
        <v>193</v>
      </c>
      <c r="N46" s="180" t="s">
        <v>193</v>
      </c>
      <c r="O46" s="178"/>
      <c r="P46" s="178"/>
      <c r="Q46" s="178"/>
      <c r="R46" s="178"/>
      <c r="S46" s="78" t="s">
        <v>193</v>
      </c>
      <c r="T46" s="79" t="s">
        <v>193</v>
      </c>
      <c r="U46" s="182" t="s">
        <v>193</v>
      </c>
      <c r="V46" s="183"/>
      <c r="W46" s="183"/>
      <c r="X46" s="183"/>
      <c r="Y46" s="182" t="s">
        <v>193</v>
      </c>
      <c r="Z46" s="183"/>
      <c r="AA46" s="183"/>
      <c r="AB46" s="183"/>
      <c r="AC46" s="79" t="s">
        <v>193</v>
      </c>
    </row>
    <row r="47" spans="1:29">
      <c r="A47" s="180" t="s">
        <v>270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80">
        <v>0</v>
      </c>
      <c r="U47" s="184">
        <v>0</v>
      </c>
      <c r="V47" s="178"/>
      <c r="W47" s="178"/>
      <c r="X47" s="178"/>
      <c r="Y47" s="184">
        <v>1681.02</v>
      </c>
      <c r="Z47" s="178"/>
      <c r="AA47" s="178"/>
      <c r="AB47" s="178"/>
      <c r="AC47" s="80">
        <v>-1681.02</v>
      </c>
    </row>
    <row r="48" spans="1:29">
      <c r="A48" s="157" t="s">
        <v>193</v>
      </c>
      <c r="B48" s="158"/>
      <c r="C48" s="61" t="s">
        <v>193</v>
      </c>
      <c r="D48" s="157" t="s">
        <v>193</v>
      </c>
      <c r="E48" s="158"/>
      <c r="F48" s="158"/>
      <c r="G48" s="159" t="s">
        <v>193</v>
      </c>
      <c r="H48" s="158"/>
      <c r="I48" s="158"/>
      <c r="J48" s="158"/>
      <c r="K48" s="158"/>
      <c r="L48" s="158"/>
      <c r="M48" s="61" t="s">
        <v>193</v>
      </c>
      <c r="N48" s="157" t="s">
        <v>193</v>
      </c>
      <c r="O48" s="158"/>
      <c r="P48" s="158"/>
      <c r="Q48" s="158"/>
      <c r="R48" s="158"/>
      <c r="S48" s="61" t="s">
        <v>193</v>
      </c>
      <c r="T48" s="61" t="s">
        <v>193</v>
      </c>
      <c r="U48" s="157" t="s">
        <v>193</v>
      </c>
      <c r="V48" s="158"/>
      <c r="W48" s="158"/>
      <c r="X48" s="158"/>
      <c r="Y48" s="157" t="s">
        <v>193</v>
      </c>
      <c r="Z48" s="158"/>
      <c r="AA48" s="158"/>
      <c r="AB48" s="158"/>
      <c r="AC48" s="61" t="s">
        <v>193</v>
      </c>
    </row>
    <row r="49" spans="1:29" ht="14.4" customHeight="1">
      <c r="A49" s="170" t="s">
        <v>271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</row>
    <row r="50" spans="1:29">
      <c r="A50" s="142" t="s">
        <v>261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57" t="s">
        <v>193</v>
      </c>
      <c r="Y50" s="172">
        <v>429.43</v>
      </c>
      <c r="Z50" s="100"/>
      <c r="AA50" s="100"/>
      <c r="AB50" s="100"/>
      <c r="AC50" s="59">
        <v>-429.43</v>
      </c>
    </row>
    <row r="51" spans="1:29">
      <c r="A51" s="140" t="s">
        <v>193</v>
      </c>
      <c r="B51" s="100"/>
      <c r="C51" s="56" t="s">
        <v>193</v>
      </c>
      <c r="D51" s="140" t="s">
        <v>193</v>
      </c>
      <c r="E51" s="100"/>
      <c r="F51" s="100"/>
      <c r="G51" s="173" t="s">
        <v>193</v>
      </c>
      <c r="H51" s="100"/>
      <c r="I51" s="100"/>
      <c r="J51" s="100"/>
      <c r="K51" s="100"/>
      <c r="L51" s="100"/>
      <c r="M51" s="56" t="s">
        <v>193</v>
      </c>
      <c r="N51" s="140" t="s">
        <v>193</v>
      </c>
      <c r="O51" s="100"/>
      <c r="P51" s="100"/>
      <c r="Q51" s="100"/>
      <c r="R51" s="100"/>
      <c r="S51" s="56" t="s">
        <v>193</v>
      </c>
      <c r="T51" s="58" t="s">
        <v>193</v>
      </c>
      <c r="U51" s="151" t="s">
        <v>193</v>
      </c>
      <c r="V51" s="150"/>
      <c r="W51" s="150"/>
      <c r="X51" s="150"/>
      <c r="Y51" s="151" t="s">
        <v>193</v>
      </c>
      <c r="Z51" s="150"/>
      <c r="AA51" s="150"/>
      <c r="AB51" s="150"/>
      <c r="AC51" s="58" t="s">
        <v>193</v>
      </c>
    </row>
    <row r="52" spans="1:29">
      <c r="A52" s="140" t="s">
        <v>272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60">
        <v>0</v>
      </c>
      <c r="U52" s="174">
        <v>0</v>
      </c>
      <c r="V52" s="100"/>
      <c r="W52" s="100"/>
      <c r="X52" s="100"/>
      <c r="Y52" s="174">
        <v>429.43</v>
      </c>
      <c r="Z52" s="100"/>
      <c r="AA52" s="100"/>
      <c r="AB52" s="100"/>
      <c r="AC52" s="60">
        <v>-429.43</v>
      </c>
    </row>
    <row r="53" spans="1:29">
      <c r="A53" s="157" t="s">
        <v>193</v>
      </c>
      <c r="B53" s="158"/>
      <c r="C53" s="61" t="s">
        <v>193</v>
      </c>
      <c r="D53" s="157" t="s">
        <v>193</v>
      </c>
      <c r="E53" s="158"/>
      <c r="F53" s="158"/>
      <c r="G53" s="159" t="s">
        <v>193</v>
      </c>
      <c r="H53" s="158"/>
      <c r="I53" s="158"/>
      <c r="J53" s="158"/>
      <c r="K53" s="158"/>
      <c r="L53" s="158"/>
      <c r="M53" s="61" t="s">
        <v>193</v>
      </c>
      <c r="N53" s="157" t="s">
        <v>193</v>
      </c>
      <c r="O53" s="158"/>
      <c r="P53" s="158"/>
      <c r="Q53" s="158"/>
      <c r="R53" s="158"/>
      <c r="S53" s="61" t="s">
        <v>193</v>
      </c>
      <c r="T53" s="61" t="s">
        <v>193</v>
      </c>
      <c r="U53" s="157" t="s">
        <v>193</v>
      </c>
      <c r="V53" s="158"/>
      <c r="W53" s="158"/>
      <c r="X53" s="158"/>
      <c r="Y53" s="157" t="s">
        <v>193</v>
      </c>
      <c r="Z53" s="158"/>
      <c r="AA53" s="158"/>
      <c r="AB53" s="158"/>
      <c r="AC53" s="61" t="s">
        <v>193</v>
      </c>
    </row>
    <row r="54" spans="1:29" ht="14.4" customHeight="1">
      <c r="A54" s="152" t="s">
        <v>273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</row>
    <row r="55" spans="1:29">
      <c r="A55" s="154" t="s">
        <v>261</v>
      </c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69" t="s">
        <v>193</v>
      </c>
      <c r="T55" s="70"/>
      <c r="U55" s="70"/>
      <c r="V55" s="70"/>
      <c r="W55" s="70"/>
      <c r="X55" s="70"/>
      <c r="Y55" s="155">
        <v>400</v>
      </c>
      <c r="Z55" s="145"/>
      <c r="AA55" s="145"/>
      <c r="AB55" s="145"/>
      <c r="AC55" s="71">
        <v>-400</v>
      </c>
    </row>
    <row r="56" spans="1:29">
      <c r="A56" s="144" t="s">
        <v>193</v>
      </c>
      <c r="B56" s="145"/>
      <c r="C56" s="72" t="s">
        <v>193</v>
      </c>
      <c r="D56" s="144" t="s">
        <v>193</v>
      </c>
      <c r="E56" s="145"/>
      <c r="F56" s="145"/>
      <c r="G56" s="146" t="s">
        <v>193</v>
      </c>
      <c r="H56" s="145"/>
      <c r="I56" s="145"/>
      <c r="J56" s="145"/>
      <c r="K56" s="145"/>
      <c r="L56" s="145"/>
      <c r="M56" s="72" t="s">
        <v>193</v>
      </c>
      <c r="N56" s="144" t="s">
        <v>193</v>
      </c>
      <c r="O56" s="145"/>
      <c r="P56" s="145"/>
      <c r="Q56" s="145"/>
      <c r="R56" s="145"/>
      <c r="S56" s="72" t="s">
        <v>193</v>
      </c>
      <c r="T56" s="73" t="s">
        <v>193</v>
      </c>
      <c r="U56" s="147" t="s">
        <v>193</v>
      </c>
      <c r="V56" s="148"/>
      <c r="W56" s="148"/>
      <c r="X56" s="148"/>
      <c r="Y56" s="147" t="s">
        <v>193</v>
      </c>
      <c r="Z56" s="148"/>
      <c r="AA56" s="148"/>
      <c r="AB56" s="148"/>
      <c r="AC56" s="73" t="s">
        <v>193</v>
      </c>
    </row>
    <row r="57" spans="1:29">
      <c r="A57" s="144" t="s">
        <v>274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74">
        <v>0</v>
      </c>
      <c r="U57" s="156">
        <v>0</v>
      </c>
      <c r="V57" s="145"/>
      <c r="W57" s="145"/>
      <c r="X57" s="145"/>
      <c r="Y57" s="156">
        <v>400</v>
      </c>
      <c r="Z57" s="145"/>
      <c r="AA57" s="145"/>
      <c r="AB57" s="145"/>
      <c r="AC57" s="74">
        <v>-400</v>
      </c>
    </row>
    <row r="58" spans="1:29">
      <c r="A58" s="157" t="s">
        <v>193</v>
      </c>
      <c r="B58" s="158"/>
      <c r="C58" s="61" t="s">
        <v>193</v>
      </c>
      <c r="D58" s="157" t="s">
        <v>193</v>
      </c>
      <c r="E58" s="158"/>
      <c r="F58" s="158"/>
      <c r="G58" s="159" t="s">
        <v>193</v>
      </c>
      <c r="H58" s="158"/>
      <c r="I58" s="158"/>
      <c r="J58" s="158"/>
      <c r="K58" s="158"/>
      <c r="L58" s="158"/>
      <c r="M58" s="61" t="s">
        <v>193</v>
      </c>
      <c r="N58" s="157" t="s">
        <v>193</v>
      </c>
      <c r="O58" s="158"/>
      <c r="P58" s="158"/>
      <c r="Q58" s="158"/>
      <c r="R58" s="158"/>
      <c r="S58" s="61" t="s">
        <v>193</v>
      </c>
      <c r="T58" s="61" t="s">
        <v>193</v>
      </c>
      <c r="U58" s="157" t="s">
        <v>193</v>
      </c>
      <c r="V58" s="158"/>
      <c r="W58" s="158"/>
      <c r="X58" s="158"/>
      <c r="Y58" s="157" t="s">
        <v>193</v>
      </c>
      <c r="Z58" s="158"/>
      <c r="AA58" s="158"/>
      <c r="AB58" s="158"/>
      <c r="AC58" s="61" t="s">
        <v>193</v>
      </c>
    </row>
    <row r="59" spans="1:29" ht="14.25" customHeight="1">
      <c r="A59" s="170" t="s">
        <v>275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</row>
    <row r="60" spans="1:29">
      <c r="A60" s="142" t="s">
        <v>261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57" t="s">
        <v>193</v>
      </c>
      <c r="Y60" s="172">
        <v>5105.8</v>
      </c>
      <c r="Z60" s="100"/>
      <c r="AA60" s="100"/>
      <c r="AB60" s="100"/>
      <c r="AC60" s="59">
        <v>-5105.8</v>
      </c>
    </row>
    <row r="61" spans="1:29">
      <c r="A61" s="140" t="s">
        <v>193</v>
      </c>
      <c r="B61" s="100"/>
      <c r="C61" s="56" t="s">
        <v>193</v>
      </c>
      <c r="D61" s="140" t="s">
        <v>193</v>
      </c>
      <c r="E61" s="100"/>
      <c r="F61" s="100"/>
      <c r="G61" s="173" t="s">
        <v>193</v>
      </c>
      <c r="H61" s="100"/>
      <c r="I61" s="100"/>
      <c r="J61" s="100"/>
      <c r="K61" s="100"/>
      <c r="L61" s="100"/>
      <c r="M61" s="56" t="s">
        <v>193</v>
      </c>
      <c r="N61" s="140" t="s">
        <v>193</v>
      </c>
      <c r="O61" s="100"/>
      <c r="P61" s="100"/>
      <c r="Q61" s="100"/>
      <c r="R61" s="100"/>
      <c r="S61" s="56" t="s">
        <v>193</v>
      </c>
      <c r="T61" s="58" t="s">
        <v>193</v>
      </c>
      <c r="U61" s="151" t="s">
        <v>193</v>
      </c>
      <c r="V61" s="150"/>
      <c r="W61" s="150"/>
      <c r="X61" s="150"/>
      <c r="Y61" s="151" t="s">
        <v>193</v>
      </c>
      <c r="Z61" s="150"/>
      <c r="AA61" s="150"/>
      <c r="AB61" s="150"/>
      <c r="AC61" s="58" t="s">
        <v>193</v>
      </c>
    </row>
    <row r="62" spans="1:29">
      <c r="A62" s="140" t="s">
        <v>276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60">
        <v>0</v>
      </c>
      <c r="U62" s="174">
        <v>0</v>
      </c>
      <c r="V62" s="100"/>
      <c r="W62" s="100"/>
      <c r="X62" s="100"/>
      <c r="Y62" s="174">
        <v>5105.8</v>
      </c>
      <c r="Z62" s="100"/>
      <c r="AA62" s="100"/>
      <c r="AB62" s="100"/>
      <c r="AC62" s="60">
        <v>-5105.8</v>
      </c>
    </row>
    <row r="63" spans="1:29" ht="15" thickBot="1">
      <c r="A63" s="157" t="s">
        <v>193</v>
      </c>
      <c r="B63" s="158"/>
      <c r="C63" s="61" t="s">
        <v>193</v>
      </c>
      <c r="D63" s="157" t="s">
        <v>193</v>
      </c>
      <c r="E63" s="158"/>
      <c r="F63" s="158"/>
      <c r="G63" s="159" t="s">
        <v>193</v>
      </c>
      <c r="H63" s="158"/>
      <c r="I63" s="158"/>
      <c r="J63" s="158"/>
      <c r="K63" s="158"/>
      <c r="L63" s="158"/>
      <c r="M63" s="61" t="s">
        <v>193</v>
      </c>
      <c r="N63" s="157" t="s">
        <v>193</v>
      </c>
      <c r="O63" s="158"/>
      <c r="P63" s="158"/>
      <c r="Q63" s="158"/>
      <c r="R63" s="158"/>
      <c r="S63" s="61" t="s">
        <v>193</v>
      </c>
      <c r="T63" s="61" t="s">
        <v>193</v>
      </c>
      <c r="U63" s="157" t="s">
        <v>193</v>
      </c>
      <c r="V63" s="158"/>
      <c r="W63" s="158"/>
      <c r="X63" s="158"/>
      <c r="Y63" s="157" t="s">
        <v>193</v>
      </c>
      <c r="Z63" s="158"/>
      <c r="AA63" s="158"/>
      <c r="AB63" s="158"/>
      <c r="AC63" s="61" t="s">
        <v>193</v>
      </c>
    </row>
    <row r="64" spans="1:29" ht="15" thickTop="1">
      <c r="A64" s="140" t="s">
        <v>67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62">
        <v>0</v>
      </c>
      <c r="U64" s="185">
        <v>0</v>
      </c>
      <c r="V64" s="186"/>
      <c r="W64" s="186"/>
      <c r="X64" s="186"/>
      <c r="Y64" s="185">
        <v>30292.67</v>
      </c>
      <c r="Z64" s="186"/>
      <c r="AA64" s="186"/>
      <c r="AB64" s="186"/>
      <c r="AC64" s="62">
        <v>-30292.67</v>
      </c>
    </row>
    <row r="65" ht="0" hidden="1" customHeight="1"/>
    <row r="66" ht="40" customHeight="1"/>
  </sheetData>
  <mergeCells count="173">
    <mergeCell ref="A64:S64"/>
    <mergeCell ref="U64:X64"/>
    <mergeCell ref="Y64:AB64"/>
    <mergeCell ref="A62:S62"/>
    <mergeCell ref="U62:X62"/>
    <mergeCell ref="Y62:AB62"/>
    <mergeCell ref="A63:B63"/>
    <mergeCell ref="D63:F63"/>
    <mergeCell ref="G63:L63"/>
    <mergeCell ref="N63:R63"/>
    <mergeCell ref="U63:X63"/>
    <mergeCell ref="Y63:AB63"/>
    <mergeCell ref="A59:AC59"/>
    <mergeCell ref="A60:R60"/>
    <mergeCell ref="Y60:AB60"/>
    <mergeCell ref="A61:B61"/>
    <mergeCell ref="D61:F61"/>
    <mergeCell ref="G61:L61"/>
    <mergeCell ref="N61:R61"/>
    <mergeCell ref="U61:X61"/>
    <mergeCell ref="Y61:AB61"/>
    <mergeCell ref="A57:S57"/>
    <mergeCell ref="U57:X57"/>
    <mergeCell ref="Y57:AB57"/>
    <mergeCell ref="A58:B58"/>
    <mergeCell ref="D58:F58"/>
    <mergeCell ref="G58:L58"/>
    <mergeCell ref="N58:R58"/>
    <mergeCell ref="U58:X58"/>
    <mergeCell ref="Y58:AB58"/>
    <mergeCell ref="A54:AC54"/>
    <mergeCell ref="A55:R55"/>
    <mergeCell ref="Y55:AB55"/>
    <mergeCell ref="A56:B56"/>
    <mergeCell ref="D56:F56"/>
    <mergeCell ref="G56:L56"/>
    <mergeCell ref="N56:R56"/>
    <mergeCell ref="U56:X56"/>
    <mergeCell ref="Y56:AB56"/>
    <mergeCell ref="A52:S52"/>
    <mergeCell ref="U52:X52"/>
    <mergeCell ref="Y52:AB52"/>
    <mergeCell ref="A53:B53"/>
    <mergeCell ref="D53:F53"/>
    <mergeCell ref="G53:L53"/>
    <mergeCell ref="N53:R53"/>
    <mergeCell ref="U53:X53"/>
    <mergeCell ref="Y53:AB53"/>
    <mergeCell ref="A49:AC49"/>
    <mergeCell ref="A50:R50"/>
    <mergeCell ref="Y50:AB50"/>
    <mergeCell ref="A51:B51"/>
    <mergeCell ref="D51:F51"/>
    <mergeCell ref="G51:L51"/>
    <mergeCell ref="N51:R51"/>
    <mergeCell ref="U51:X51"/>
    <mergeCell ref="Y51:AB51"/>
    <mergeCell ref="A47:S47"/>
    <mergeCell ref="U47:X47"/>
    <mergeCell ref="Y47:AB47"/>
    <mergeCell ref="A48:B48"/>
    <mergeCell ref="D48:F48"/>
    <mergeCell ref="G48:L48"/>
    <mergeCell ref="N48:R48"/>
    <mergeCell ref="U48:X48"/>
    <mergeCell ref="Y48:AB48"/>
    <mergeCell ref="A44:AC44"/>
    <mergeCell ref="A45:R45"/>
    <mergeCell ref="Y45:AB45"/>
    <mergeCell ref="A46:B46"/>
    <mergeCell ref="D46:F46"/>
    <mergeCell ref="G46:L46"/>
    <mergeCell ref="N46:R46"/>
    <mergeCell ref="U46:X46"/>
    <mergeCell ref="Y46:AB46"/>
    <mergeCell ref="A42:S42"/>
    <mergeCell ref="U42:X42"/>
    <mergeCell ref="Y42:AB42"/>
    <mergeCell ref="A43:B43"/>
    <mergeCell ref="D43:F43"/>
    <mergeCell ref="G43:L43"/>
    <mergeCell ref="N43:R43"/>
    <mergeCell ref="U43:X43"/>
    <mergeCell ref="Y43:AB43"/>
    <mergeCell ref="A39:AC39"/>
    <mergeCell ref="A40:R40"/>
    <mergeCell ref="Y40:AB40"/>
    <mergeCell ref="A41:B41"/>
    <mergeCell ref="D41:F41"/>
    <mergeCell ref="G41:L41"/>
    <mergeCell ref="N41:R41"/>
    <mergeCell ref="U41:X41"/>
    <mergeCell ref="Y41:AB41"/>
    <mergeCell ref="A37:S37"/>
    <mergeCell ref="U37:X37"/>
    <mergeCell ref="Y37:AB37"/>
    <mergeCell ref="A38:B38"/>
    <mergeCell ref="D38:F38"/>
    <mergeCell ref="G38:L38"/>
    <mergeCell ref="N38:R38"/>
    <mergeCell ref="U38:X38"/>
    <mergeCell ref="Y38:AB38"/>
    <mergeCell ref="A34:AC34"/>
    <mergeCell ref="A35:R35"/>
    <mergeCell ref="Y35:AB35"/>
    <mergeCell ref="A36:B36"/>
    <mergeCell ref="D36:F36"/>
    <mergeCell ref="G36:L36"/>
    <mergeCell ref="N36:R36"/>
    <mergeCell ref="U36:X36"/>
    <mergeCell ref="Y36:AB36"/>
    <mergeCell ref="A32:S32"/>
    <mergeCell ref="U32:X32"/>
    <mergeCell ref="Y32:AB32"/>
    <mergeCell ref="A33:B33"/>
    <mergeCell ref="D33:F33"/>
    <mergeCell ref="G33:L33"/>
    <mergeCell ref="N33:R33"/>
    <mergeCell ref="U33:X33"/>
    <mergeCell ref="Y33:AB33"/>
    <mergeCell ref="A29:AC29"/>
    <mergeCell ref="A30:R30"/>
    <mergeCell ref="Y30:AB30"/>
    <mergeCell ref="A31:B31"/>
    <mergeCell ref="D31:F31"/>
    <mergeCell ref="G31:L31"/>
    <mergeCell ref="N31:R31"/>
    <mergeCell ref="U31:X31"/>
    <mergeCell ref="Y31:AB31"/>
    <mergeCell ref="A27:S27"/>
    <mergeCell ref="U27:X27"/>
    <mergeCell ref="Y27:AB27"/>
    <mergeCell ref="A28:B28"/>
    <mergeCell ref="D28:F28"/>
    <mergeCell ref="G28:L28"/>
    <mergeCell ref="N28:R28"/>
    <mergeCell ref="U28:X28"/>
    <mergeCell ref="Y28:AB28"/>
    <mergeCell ref="A26:B26"/>
    <mergeCell ref="D26:F26"/>
    <mergeCell ref="G26:L26"/>
    <mergeCell ref="N26:R26"/>
    <mergeCell ref="U26:X26"/>
    <mergeCell ref="Y26:AB26"/>
    <mergeCell ref="A23:S23"/>
    <mergeCell ref="U23:X23"/>
    <mergeCell ref="Y23:AB23"/>
    <mergeCell ref="A24:AC24"/>
    <mergeCell ref="A25:R25"/>
    <mergeCell ref="Y25:AB25"/>
    <mergeCell ref="A15:D17"/>
    <mergeCell ref="F15:I17"/>
    <mergeCell ref="K15:N17"/>
    <mergeCell ref="Q16:U18"/>
    <mergeCell ref="AB17:AC19"/>
    <mergeCell ref="A21:D21"/>
    <mergeCell ref="F21:I21"/>
    <mergeCell ref="K11:N12"/>
    <mergeCell ref="AB11:AC12"/>
    <mergeCell ref="A12:D13"/>
    <mergeCell ref="F12:I13"/>
    <mergeCell ref="R12:U13"/>
    <mergeCell ref="W12:Z13"/>
    <mergeCell ref="B1:G1"/>
    <mergeCell ref="I1:W1"/>
    <mergeCell ref="A3:AE3"/>
    <mergeCell ref="Z5:AC5"/>
    <mergeCell ref="A7:D8"/>
    <mergeCell ref="F7:I8"/>
    <mergeCell ref="R7:U8"/>
    <mergeCell ref="L8:Q9"/>
    <mergeCell ref="W8:Z9"/>
    <mergeCell ref="AB8:AC9"/>
  </mergeCells>
  <pageMargins left="0.47244094488188998" right="0.39370078740157499" top="0.35511811023621997" bottom="0.70967322834645696" header="0.35511811023621997" footer="0.39370078740157499"/>
  <pageSetup paperSize="9" orientation="portrait" horizontalDpi="300" verticalDpi="300"/>
  <headerFooter alignWithMargins="0">
    <oddFooter>&amp;L&amp;"Arial"&amp;10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AEB30-F7CC-48A7-BC7B-DFBB315C11A1}">
  <sheetPr filterMode="1">
    <tabColor rgb="FF00B0F0"/>
  </sheetPr>
  <dimension ref="A1:V345"/>
  <sheetViews>
    <sheetView showGridLines="0" topLeftCell="C11" workbookViewId="0">
      <selection activeCell="M14" sqref="M14:O336"/>
    </sheetView>
  </sheetViews>
  <sheetFormatPr defaultRowHeight="14.5"/>
  <cols>
    <col min="1" max="1" width="12.90625" style="30" customWidth="1"/>
    <col min="2" max="2" width="8.90625" style="30" customWidth="1"/>
    <col min="3" max="3" width="11" style="30" customWidth="1"/>
    <col min="4" max="4" width="15.81640625" style="30" customWidth="1"/>
    <col min="5" max="6" width="10.6328125" style="30" customWidth="1"/>
    <col min="7" max="7" width="15" style="30" customWidth="1"/>
    <col min="8" max="8" width="17.08984375" style="30" customWidth="1"/>
    <col min="9" max="9" width="5.36328125" style="30" customWidth="1"/>
    <col min="10" max="10" width="9.36328125" style="30" customWidth="1"/>
    <col min="11" max="11" width="4.08984375" style="30" customWidth="1"/>
    <col min="12" max="12" width="13" style="30" customWidth="1"/>
    <col min="13" max="13" width="8.81640625" style="30" customWidth="1"/>
    <col min="14" max="14" width="0" style="30" hidden="1" customWidth="1"/>
    <col min="15" max="15" width="7.54296875" style="30" customWidth="1"/>
    <col min="16" max="16" width="10.81640625" style="30" customWidth="1"/>
    <col min="17" max="17" width="2.81640625" style="30" customWidth="1"/>
    <col min="18" max="18" width="18.6328125" style="30" customWidth="1"/>
    <col min="19" max="19" width="25.36328125" style="30" customWidth="1"/>
    <col min="20" max="20" width="16.6328125" style="30" customWidth="1"/>
    <col min="21" max="21" width="22.90625" style="30" customWidth="1"/>
    <col min="22" max="22" width="13.453125" style="30" customWidth="1"/>
    <col min="23" max="23" width="255" style="30" customWidth="1"/>
    <col min="24" max="16384" width="8.7265625" style="30"/>
  </cols>
  <sheetData>
    <row r="1" spans="1:22" ht="17" customHeight="1">
      <c r="A1" s="99" t="s">
        <v>356</v>
      </c>
      <c r="B1" s="100"/>
      <c r="C1" s="101" t="s">
        <v>192</v>
      </c>
      <c r="D1" s="100"/>
      <c r="E1" s="100"/>
      <c r="F1" s="101" t="s">
        <v>193</v>
      </c>
      <c r="G1" s="100"/>
      <c r="H1" s="101" t="s">
        <v>193</v>
      </c>
      <c r="I1" s="100"/>
      <c r="J1" s="101" t="s">
        <v>193</v>
      </c>
      <c r="K1" s="100"/>
      <c r="L1" s="101" t="s">
        <v>193</v>
      </c>
      <c r="M1" s="100"/>
    </row>
    <row r="2" spans="1:22" ht="25.25" customHeight="1">
      <c r="A2" s="104" t="s">
        <v>194</v>
      </c>
      <c r="B2" s="100"/>
      <c r="C2" s="100"/>
      <c r="D2" s="100"/>
      <c r="E2" s="100"/>
      <c r="F2" s="100"/>
      <c r="G2" s="100"/>
      <c r="H2" s="104" t="s">
        <v>193</v>
      </c>
      <c r="I2" s="100"/>
      <c r="J2" s="104" t="s">
        <v>193</v>
      </c>
      <c r="K2" s="100"/>
      <c r="L2" s="104" t="s">
        <v>193</v>
      </c>
      <c r="M2" s="100"/>
    </row>
    <row r="3" spans="1:22" ht="17" customHeight="1">
      <c r="A3" s="105" t="s">
        <v>195</v>
      </c>
      <c r="B3" s="100"/>
      <c r="C3" s="104" t="s">
        <v>193</v>
      </c>
      <c r="D3" s="100"/>
      <c r="E3" s="100"/>
      <c r="F3" s="105" t="s">
        <v>8</v>
      </c>
      <c r="G3" s="100"/>
      <c r="H3" s="103" t="s">
        <v>193</v>
      </c>
      <c r="I3" s="100"/>
      <c r="J3" s="105" t="s">
        <v>196</v>
      </c>
      <c r="K3" s="100"/>
      <c r="L3" s="100"/>
      <c r="M3" s="100"/>
    </row>
    <row r="4" spans="1:22" ht="17" customHeight="1">
      <c r="A4" s="102" t="s">
        <v>1</v>
      </c>
      <c r="B4" s="100"/>
      <c r="C4" s="103" t="s">
        <v>357</v>
      </c>
      <c r="D4" s="100"/>
      <c r="E4" s="100"/>
      <c r="F4" s="102" t="s">
        <v>198</v>
      </c>
      <c r="G4" s="100"/>
      <c r="H4" s="103" t="s">
        <v>199</v>
      </c>
      <c r="I4" s="100"/>
      <c r="J4" s="101" t="s">
        <v>200</v>
      </c>
      <c r="K4" s="100"/>
      <c r="L4" s="103" t="s">
        <v>201</v>
      </c>
      <c r="M4" s="100"/>
    </row>
    <row r="5" spans="1:22" ht="17" customHeight="1">
      <c r="A5" s="102" t="s">
        <v>202</v>
      </c>
      <c r="B5" s="100"/>
      <c r="C5" s="103" t="s">
        <v>203</v>
      </c>
      <c r="D5" s="100"/>
      <c r="E5" s="100"/>
      <c r="F5" s="102" t="s">
        <v>204</v>
      </c>
      <c r="G5" s="100"/>
      <c r="H5" s="103" t="s">
        <v>199</v>
      </c>
      <c r="I5" s="100"/>
      <c r="J5" s="102" t="s">
        <v>205</v>
      </c>
      <c r="K5" s="100"/>
      <c r="L5" s="103" t="s">
        <v>201</v>
      </c>
      <c r="M5" s="100"/>
    </row>
    <row r="6" spans="1:22" ht="17" customHeight="1">
      <c r="A6" s="102" t="s">
        <v>193</v>
      </c>
      <c r="B6" s="100"/>
      <c r="C6" s="103" t="s">
        <v>193</v>
      </c>
      <c r="D6" s="100"/>
      <c r="E6" s="100"/>
      <c r="F6" s="102" t="s">
        <v>206</v>
      </c>
      <c r="G6" s="100"/>
      <c r="H6" s="103" t="s">
        <v>207</v>
      </c>
      <c r="I6" s="100"/>
      <c r="J6" s="102" t="s">
        <v>208</v>
      </c>
      <c r="K6" s="100"/>
      <c r="L6" s="103" t="s">
        <v>209</v>
      </c>
      <c r="M6" s="100"/>
    </row>
    <row r="7" spans="1:22" ht="17" customHeight="1">
      <c r="A7" s="102" t="s">
        <v>193</v>
      </c>
      <c r="B7" s="100"/>
      <c r="C7" s="103" t="s">
        <v>193</v>
      </c>
      <c r="D7" s="100"/>
      <c r="E7" s="100"/>
      <c r="F7" s="102" t="s">
        <v>77</v>
      </c>
      <c r="G7" s="100"/>
      <c r="H7" s="103" t="s">
        <v>62</v>
      </c>
      <c r="I7" s="100"/>
      <c r="J7" s="102" t="s">
        <v>210</v>
      </c>
      <c r="K7" s="100"/>
      <c r="L7" s="103" t="s">
        <v>201</v>
      </c>
      <c r="M7" s="100"/>
    </row>
    <row r="8" spans="1:22" ht="17" customHeight="1">
      <c r="A8" s="102" t="s">
        <v>193</v>
      </c>
      <c r="B8" s="100"/>
      <c r="C8" s="103" t="s">
        <v>193</v>
      </c>
      <c r="D8" s="100"/>
      <c r="E8" s="100"/>
      <c r="F8" s="102" t="s">
        <v>193</v>
      </c>
      <c r="G8" s="100"/>
      <c r="H8" s="103" t="s">
        <v>193</v>
      </c>
      <c r="I8" s="100"/>
      <c r="J8" s="101" t="s">
        <v>76</v>
      </c>
      <c r="K8" s="100"/>
      <c r="L8" s="103" t="s">
        <v>201</v>
      </c>
      <c r="M8" s="100"/>
    </row>
    <row r="9" spans="1:22" ht="5.75" customHeight="1"/>
    <row r="10" spans="1:22" ht="15.4" customHeight="1">
      <c r="A10" s="114" t="s">
        <v>211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6" t="s">
        <v>196</v>
      </c>
      <c r="R10" s="115"/>
      <c r="S10" s="115"/>
      <c r="T10" s="115"/>
      <c r="U10" s="115"/>
      <c r="V10" s="117"/>
    </row>
    <row r="11" spans="1:22" ht="26">
      <c r="A11" s="32" t="s">
        <v>19</v>
      </c>
      <c r="B11" s="118" t="s">
        <v>212</v>
      </c>
      <c r="C11" s="119"/>
      <c r="D11" s="33" t="s">
        <v>213</v>
      </c>
      <c r="E11" s="118" t="s">
        <v>214</v>
      </c>
      <c r="F11" s="119"/>
      <c r="G11" s="33" t="s">
        <v>20</v>
      </c>
      <c r="H11" s="33" t="s">
        <v>21</v>
      </c>
      <c r="I11" s="120" t="s">
        <v>193</v>
      </c>
      <c r="J11" s="119"/>
      <c r="K11" s="121" t="s">
        <v>10</v>
      </c>
      <c r="L11" s="119"/>
      <c r="M11" s="121" t="s">
        <v>11</v>
      </c>
      <c r="N11" s="119"/>
      <c r="O11" s="119"/>
      <c r="P11" s="34" t="s">
        <v>215</v>
      </c>
      <c r="Q11" s="33" t="s">
        <v>193</v>
      </c>
      <c r="R11" s="33" t="s">
        <v>75</v>
      </c>
      <c r="S11" s="33" t="s">
        <v>74</v>
      </c>
      <c r="T11" s="33" t="s">
        <v>216</v>
      </c>
      <c r="U11" s="33" t="s">
        <v>217</v>
      </c>
      <c r="V11" s="35" t="s">
        <v>218</v>
      </c>
    </row>
    <row r="12" spans="1:22" ht="15.75" hidden="1" customHeight="1">
      <c r="A12" s="106" t="s">
        <v>2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8"/>
    </row>
    <row r="13" spans="1:22" hidden="1">
      <c r="A13" s="36" t="s">
        <v>292</v>
      </c>
      <c r="B13" s="109" t="s">
        <v>112</v>
      </c>
      <c r="C13" s="110"/>
      <c r="D13" s="37" t="s">
        <v>220</v>
      </c>
      <c r="E13" s="109" t="s">
        <v>221</v>
      </c>
      <c r="F13" s="110"/>
      <c r="G13" s="37">
        <v>23010001</v>
      </c>
      <c r="H13" s="37" t="s">
        <v>24</v>
      </c>
      <c r="I13" s="111" t="s">
        <v>193</v>
      </c>
      <c r="J13" s="110"/>
      <c r="K13" s="113" t="s">
        <v>193</v>
      </c>
      <c r="L13" s="110"/>
      <c r="M13" s="112">
        <v>75</v>
      </c>
      <c r="N13" s="110"/>
      <c r="O13" s="110"/>
      <c r="P13" s="38" t="s">
        <v>222</v>
      </c>
      <c r="Q13" s="37" t="s">
        <v>193</v>
      </c>
      <c r="R13" s="37" t="s">
        <v>149</v>
      </c>
      <c r="S13" s="37" t="s">
        <v>70</v>
      </c>
      <c r="T13" s="37" t="s">
        <v>193</v>
      </c>
      <c r="U13" s="37" t="s">
        <v>193</v>
      </c>
      <c r="V13" s="39" t="s">
        <v>7</v>
      </c>
    </row>
    <row r="14" spans="1:22" ht="34.5" hidden="1">
      <c r="A14" s="40" t="s">
        <v>334</v>
      </c>
      <c r="B14" s="122" t="s">
        <v>112</v>
      </c>
      <c r="C14" s="110"/>
      <c r="D14" s="41" t="s">
        <v>220</v>
      </c>
      <c r="E14" s="122" t="s">
        <v>221</v>
      </c>
      <c r="F14" s="110"/>
      <c r="G14" s="41">
        <v>23010003</v>
      </c>
      <c r="H14" s="41" t="s">
        <v>22</v>
      </c>
      <c r="I14" s="123" t="s">
        <v>193</v>
      </c>
      <c r="J14" s="110"/>
      <c r="K14" s="125" t="s">
        <v>193</v>
      </c>
      <c r="L14" s="110"/>
      <c r="M14" s="124">
        <v>25</v>
      </c>
      <c r="N14" s="110"/>
      <c r="O14" s="110"/>
      <c r="P14" s="42" t="s">
        <v>222</v>
      </c>
      <c r="Q14" s="41" t="s">
        <v>193</v>
      </c>
      <c r="R14" s="41" t="s">
        <v>179</v>
      </c>
      <c r="S14" s="41" t="s">
        <v>68</v>
      </c>
      <c r="T14" s="41" t="s">
        <v>193</v>
      </c>
      <c r="U14" s="41" t="s">
        <v>193</v>
      </c>
      <c r="V14" s="43" t="s">
        <v>7</v>
      </c>
    </row>
    <row r="15" spans="1:22" ht="46">
      <c r="A15" s="36" t="s">
        <v>278</v>
      </c>
      <c r="B15" s="109" t="s">
        <v>112</v>
      </c>
      <c r="C15" s="110"/>
      <c r="D15" s="37" t="s">
        <v>220</v>
      </c>
      <c r="E15" s="109" t="s">
        <v>221</v>
      </c>
      <c r="F15" s="110"/>
      <c r="G15" s="37">
        <v>23010004</v>
      </c>
      <c r="H15" s="37" t="s">
        <v>190</v>
      </c>
      <c r="I15" s="111" t="s">
        <v>193</v>
      </c>
      <c r="J15" s="110"/>
      <c r="K15" s="113" t="s">
        <v>193</v>
      </c>
      <c r="L15" s="110"/>
      <c r="M15" s="112">
        <v>400</v>
      </c>
      <c r="N15" s="110"/>
      <c r="O15" s="110"/>
      <c r="P15" s="38" t="s">
        <v>222</v>
      </c>
      <c r="Q15" s="37" t="s">
        <v>193</v>
      </c>
      <c r="R15" s="37" t="s">
        <v>134</v>
      </c>
      <c r="S15" s="37" t="s">
        <v>72</v>
      </c>
      <c r="T15" s="37" t="s">
        <v>193</v>
      </c>
      <c r="U15" s="37" t="s">
        <v>193</v>
      </c>
      <c r="V15" s="39" t="s">
        <v>7</v>
      </c>
    </row>
    <row r="16" spans="1:22" ht="34.5" hidden="1">
      <c r="A16" s="40" t="s">
        <v>293</v>
      </c>
      <c r="B16" s="122" t="s">
        <v>112</v>
      </c>
      <c r="C16" s="110"/>
      <c r="D16" s="41" t="s">
        <v>220</v>
      </c>
      <c r="E16" s="122" t="s">
        <v>221</v>
      </c>
      <c r="F16" s="110"/>
      <c r="G16" s="41">
        <v>23010005</v>
      </c>
      <c r="H16" s="41" t="s">
        <v>25</v>
      </c>
      <c r="I16" s="123" t="s">
        <v>193</v>
      </c>
      <c r="J16" s="110"/>
      <c r="K16" s="125" t="s">
        <v>193</v>
      </c>
      <c r="L16" s="110"/>
      <c r="M16" s="124">
        <v>10</v>
      </c>
      <c r="N16" s="110"/>
      <c r="O16" s="110"/>
      <c r="P16" s="42" t="s">
        <v>222</v>
      </c>
      <c r="Q16" s="41" t="s">
        <v>193</v>
      </c>
      <c r="R16" s="41" t="s">
        <v>149</v>
      </c>
      <c r="S16" s="41" t="s">
        <v>70</v>
      </c>
      <c r="T16" s="41" t="s">
        <v>193</v>
      </c>
      <c r="U16" s="41" t="s">
        <v>193</v>
      </c>
      <c r="V16" s="43" t="s">
        <v>7</v>
      </c>
    </row>
    <row r="17" spans="1:22" ht="34.5" hidden="1">
      <c r="A17" s="36" t="s">
        <v>294</v>
      </c>
      <c r="B17" s="109" t="s">
        <v>112</v>
      </c>
      <c r="C17" s="110"/>
      <c r="D17" s="37" t="s">
        <v>220</v>
      </c>
      <c r="E17" s="109" t="s">
        <v>221</v>
      </c>
      <c r="F17" s="110"/>
      <c r="G17" s="37">
        <v>23010006</v>
      </c>
      <c r="H17" s="37" t="s">
        <v>32</v>
      </c>
      <c r="I17" s="111" t="s">
        <v>193</v>
      </c>
      <c r="J17" s="110"/>
      <c r="K17" s="113" t="s">
        <v>193</v>
      </c>
      <c r="L17" s="110"/>
      <c r="M17" s="112">
        <v>5</v>
      </c>
      <c r="N17" s="110"/>
      <c r="O17" s="110"/>
      <c r="P17" s="38" t="s">
        <v>222</v>
      </c>
      <c r="Q17" s="37" t="s">
        <v>193</v>
      </c>
      <c r="R17" s="37" t="s">
        <v>149</v>
      </c>
      <c r="S17" s="37" t="s">
        <v>70</v>
      </c>
      <c r="T17" s="37" t="s">
        <v>193</v>
      </c>
      <c r="U17" s="37" t="s">
        <v>193</v>
      </c>
      <c r="V17" s="39" t="s">
        <v>7</v>
      </c>
    </row>
    <row r="18" spans="1:22" ht="34.5" hidden="1">
      <c r="A18" s="40" t="s">
        <v>294</v>
      </c>
      <c r="B18" s="122" t="s">
        <v>112</v>
      </c>
      <c r="C18" s="110"/>
      <c r="D18" s="41" t="s">
        <v>220</v>
      </c>
      <c r="E18" s="122" t="s">
        <v>221</v>
      </c>
      <c r="F18" s="110"/>
      <c r="G18" s="41">
        <v>23010006</v>
      </c>
      <c r="H18" s="41" t="s">
        <v>38</v>
      </c>
      <c r="I18" s="123" t="s">
        <v>193</v>
      </c>
      <c r="J18" s="110"/>
      <c r="K18" s="125" t="s">
        <v>193</v>
      </c>
      <c r="L18" s="110"/>
      <c r="M18" s="124">
        <v>10</v>
      </c>
      <c r="N18" s="110"/>
      <c r="O18" s="110"/>
      <c r="P18" s="42" t="s">
        <v>222</v>
      </c>
      <c r="Q18" s="41" t="s">
        <v>193</v>
      </c>
      <c r="R18" s="41" t="s">
        <v>149</v>
      </c>
      <c r="S18" s="41" t="s">
        <v>70</v>
      </c>
      <c r="T18" s="41" t="s">
        <v>193</v>
      </c>
      <c r="U18" s="41" t="s">
        <v>193</v>
      </c>
      <c r="V18" s="43" t="s">
        <v>7</v>
      </c>
    </row>
    <row r="19" spans="1:22" ht="34.5" hidden="1">
      <c r="A19" s="36" t="s">
        <v>294</v>
      </c>
      <c r="B19" s="109" t="s">
        <v>112</v>
      </c>
      <c r="C19" s="110"/>
      <c r="D19" s="37" t="s">
        <v>220</v>
      </c>
      <c r="E19" s="109" t="s">
        <v>221</v>
      </c>
      <c r="F19" s="110"/>
      <c r="G19" s="37">
        <v>23010006</v>
      </c>
      <c r="H19" s="37" t="s">
        <v>41</v>
      </c>
      <c r="I19" s="111" t="s">
        <v>193</v>
      </c>
      <c r="J19" s="110"/>
      <c r="K19" s="113" t="s">
        <v>193</v>
      </c>
      <c r="L19" s="110"/>
      <c r="M19" s="112">
        <v>50</v>
      </c>
      <c r="N19" s="110"/>
      <c r="O19" s="110"/>
      <c r="P19" s="38" t="s">
        <v>222</v>
      </c>
      <c r="Q19" s="37" t="s">
        <v>193</v>
      </c>
      <c r="R19" s="37" t="s">
        <v>149</v>
      </c>
      <c r="S19" s="37" t="s">
        <v>70</v>
      </c>
      <c r="T19" s="37" t="s">
        <v>193</v>
      </c>
      <c r="U19" s="37" t="s">
        <v>193</v>
      </c>
      <c r="V19" s="39" t="s">
        <v>7</v>
      </c>
    </row>
    <row r="20" spans="1:22" ht="34.5" hidden="1">
      <c r="A20" s="40" t="s">
        <v>294</v>
      </c>
      <c r="B20" s="122" t="s">
        <v>112</v>
      </c>
      <c r="C20" s="110"/>
      <c r="D20" s="41" t="s">
        <v>220</v>
      </c>
      <c r="E20" s="122" t="s">
        <v>221</v>
      </c>
      <c r="F20" s="110"/>
      <c r="G20" s="41">
        <v>23010006</v>
      </c>
      <c r="H20" s="41" t="s">
        <v>31</v>
      </c>
      <c r="I20" s="123" t="s">
        <v>193</v>
      </c>
      <c r="J20" s="110"/>
      <c r="K20" s="125" t="s">
        <v>193</v>
      </c>
      <c r="L20" s="110"/>
      <c r="M20" s="124">
        <v>1</v>
      </c>
      <c r="N20" s="110"/>
      <c r="O20" s="110"/>
      <c r="P20" s="42" t="s">
        <v>222</v>
      </c>
      <c r="Q20" s="41" t="s">
        <v>193</v>
      </c>
      <c r="R20" s="41" t="s">
        <v>149</v>
      </c>
      <c r="S20" s="41" t="s">
        <v>70</v>
      </c>
      <c r="T20" s="41" t="s">
        <v>193</v>
      </c>
      <c r="U20" s="41" t="s">
        <v>193</v>
      </c>
      <c r="V20" s="43" t="s">
        <v>7</v>
      </c>
    </row>
    <row r="21" spans="1:22" ht="34.5" hidden="1">
      <c r="A21" s="36" t="s">
        <v>294</v>
      </c>
      <c r="B21" s="109" t="s">
        <v>112</v>
      </c>
      <c r="C21" s="110"/>
      <c r="D21" s="37" t="s">
        <v>220</v>
      </c>
      <c r="E21" s="109" t="s">
        <v>221</v>
      </c>
      <c r="F21" s="110"/>
      <c r="G21" s="37">
        <v>23010006</v>
      </c>
      <c r="H21" s="37" t="s">
        <v>44</v>
      </c>
      <c r="I21" s="111" t="s">
        <v>193</v>
      </c>
      <c r="J21" s="110"/>
      <c r="K21" s="113" t="s">
        <v>193</v>
      </c>
      <c r="L21" s="110"/>
      <c r="M21" s="112">
        <v>5</v>
      </c>
      <c r="N21" s="110"/>
      <c r="O21" s="110"/>
      <c r="P21" s="38" t="s">
        <v>222</v>
      </c>
      <c r="Q21" s="37" t="s">
        <v>193</v>
      </c>
      <c r="R21" s="37" t="s">
        <v>149</v>
      </c>
      <c r="S21" s="37" t="s">
        <v>70</v>
      </c>
      <c r="T21" s="37" t="s">
        <v>193</v>
      </c>
      <c r="U21" s="37" t="s">
        <v>193</v>
      </c>
      <c r="V21" s="39" t="s">
        <v>7</v>
      </c>
    </row>
    <row r="22" spans="1:22" ht="34.5" hidden="1">
      <c r="A22" s="40" t="s">
        <v>294</v>
      </c>
      <c r="B22" s="122" t="s">
        <v>112</v>
      </c>
      <c r="C22" s="110"/>
      <c r="D22" s="41" t="s">
        <v>220</v>
      </c>
      <c r="E22" s="122" t="s">
        <v>221</v>
      </c>
      <c r="F22" s="110"/>
      <c r="G22" s="41">
        <v>23010006</v>
      </c>
      <c r="H22" s="41" t="s">
        <v>29</v>
      </c>
      <c r="I22" s="123" t="s">
        <v>193</v>
      </c>
      <c r="J22" s="110"/>
      <c r="K22" s="125" t="s">
        <v>193</v>
      </c>
      <c r="L22" s="110"/>
      <c r="M22" s="124">
        <v>5</v>
      </c>
      <c r="N22" s="110"/>
      <c r="O22" s="110"/>
      <c r="P22" s="42" t="s">
        <v>222</v>
      </c>
      <c r="Q22" s="41" t="s">
        <v>193</v>
      </c>
      <c r="R22" s="41" t="s">
        <v>149</v>
      </c>
      <c r="S22" s="41" t="s">
        <v>70</v>
      </c>
      <c r="T22" s="41" t="s">
        <v>193</v>
      </c>
      <c r="U22" s="41" t="s">
        <v>193</v>
      </c>
      <c r="V22" s="43" t="s">
        <v>7</v>
      </c>
    </row>
    <row r="23" spans="1:22" ht="34.5" hidden="1">
      <c r="A23" s="36" t="s">
        <v>294</v>
      </c>
      <c r="B23" s="109" t="s">
        <v>112</v>
      </c>
      <c r="C23" s="110"/>
      <c r="D23" s="37" t="s">
        <v>220</v>
      </c>
      <c r="E23" s="109" t="s">
        <v>221</v>
      </c>
      <c r="F23" s="110"/>
      <c r="G23" s="37">
        <v>23010006</v>
      </c>
      <c r="H23" s="37" t="s">
        <v>37</v>
      </c>
      <c r="I23" s="111" t="s">
        <v>193</v>
      </c>
      <c r="J23" s="110"/>
      <c r="K23" s="113" t="s">
        <v>193</v>
      </c>
      <c r="L23" s="110"/>
      <c r="M23" s="112">
        <v>20</v>
      </c>
      <c r="N23" s="110"/>
      <c r="O23" s="110"/>
      <c r="P23" s="38" t="s">
        <v>222</v>
      </c>
      <c r="Q23" s="37" t="s">
        <v>193</v>
      </c>
      <c r="R23" s="37" t="s">
        <v>149</v>
      </c>
      <c r="S23" s="37" t="s">
        <v>70</v>
      </c>
      <c r="T23" s="37" t="s">
        <v>193</v>
      </c>
      <c r="U23" s="37" t="s">
        <v>193</v>
      </c>
      <c r="V23" s="39" t="s">
        <v>7</v>
      </c>
    </row>
    <row r="24" spans="1:22" ht="34.5" hidden="1">
      <c r="A24" s="40" t="s">
        <v>294</v>
      </c>
      <c r="B24" s="122" t="s">
        <v>112</v>
      </c>
      <c r="C24" s="110"/>
      <c r="D24" s="41" t="s">
        <v>220</v>
      </c>
      <c r="E24" s="122" t="s">
        <v>221</v>
      </c>
      <c r="F24" s="110"/>
      <c r="G24" s="41">
        <v>23010006</v>
      </c>
      <c r="H24" s="41" t="s">
        <v>27</v>
      </c>
      <c r="I24" s="123" t="s">
        <v>193</v>
      </c>
      <c r="J24" s="110"/>
      <c r="K24" s="125" t="s">
        <v>193</v>
      </c>
      <c r="L24" s="110"/>
      <c r="M24" s="124">
        <v>5</v>
      </c>
      <c r="N24" s="110"/>
      <c r="O24" s="110"/>
      <c r="P24" s="42" t="s">
        <v>222</v>
      </c>
      <c r="Q24" s="41" t="s">
        <v>193</v>
      </c>
      <c r="R24" s="41" t="s">
        <v>149</v>
      </c>
      <c r="S24" s="41" t="s">
        <v>70</v>
      </c>
      <c r="T24" s="41" t="s">
        <v>193</v>
      </c>
      <c r="U24" s="41" t="s">
        <v>193</v>
      </c>
      <c r="V24" s="43" t="s">
        <v>7</v>
      </c>
    </row>
    <row r="25" spans="1:22" ht="34.5" hidden="1">
      <c r="A25" s="36" t="s">
        <v>294</v>
      </c>
      <c r="B25" s="109" t="s">
        <v>112</v>
      </c>
      <c r="C25" s="110"/>
      <c r="D25" s="37" t="s">
        <v>220</v>
      </c>
      <c r="E25" s="109" t="s">
        <v>221</v>
      </c>
      <c r="F25" s="110"/>
      <c r="G25" s="37">
        <v>23010006</v>
      </c>
      <c r="H25" s="37" t="s">
        <v>26</v>
      </c>
      <c r="I25" s="111" t="s">
        <v>193</v>
      </c>
      <c r="J25" s="110"/>
      <c r="K25" s="113" t="s">
        <v>193</v>
      </c>
      <c r="L25" s="110"/>
      <c r="M25" s="112">
        <v>2</v>
      </c>
      <c r="N25" s="110"/>
      <c r="O25" s="110"/>
      <c r="P25" s="38" t="s">
        <v>222</v>
      </c>
      <c r="Q25" s="37" t="s">
        <v>193</v>
      </c>
      <c r="R25" s="37" t="s">
        <v>149</v>
      </c>
      <c r="S25" s="37" t="s">
        <v>70</v>
      </c>
      <c r="T25" s="37" t="s">
        <v>193</v>
      </c>
      <c r="U25" s="37" t="s">
        <v>193</v>
      </c>
      <c r="V25" s="39" t="s">
        <v>7</v>
      </c>
    </row>
    <row r="26" spans="1:22" ht="34.5" hidden="1">
      <c r="A26" s="40" t="s">
        <v>294</v>
      </c>
      <c r="B26" s="122" t="s">
        <v>112</v>
      </c>
      <c r="C26" s="110"/>
      <c r="D26" s="41" t="s">
        <v>220</v>
      </c>
      <c r="E26" s="122" t="s">
        <v>221</v>
      </c>
      <c r="F26" s="110"/>
      <c r="G26" s="41">
        <v>23010006</v>
      </c>
      <c r="H26" s="41" t="s">
        <v>28</v>
      </c>
      <c r="I26" s="123" t="s">
        <v>193</v>
      </c>
      <c r="J26" s="110"/>
      <c r="K26" s="125" t="s">
        <v>193</v>
      </c>
      <c r="L26" s="110"/>
      <c r="M26" s="124">
        <v>10</v>
      </c>
      <c r="N26" s="110"/>
      <c r="O26" s="110"/>
      <c r="P26" s="42" t="s">
        <v>222</v>
      </c>
      <c r="Q26" s="41" t="s">
        <v>193</v>
      </c>
      <c r="R26" s="41" t="s">
        <v>149</v>
      </c>
      <c r="S26" s="41" t="s">
        <v>70</v>
      </c>
      <c r="T26" s="41" t="s">
        <v>193</v>
      </c>
      <c r="U26" s="41" t="s">
        <v>193</v>
      </c>
      <c r="V26" s="43" t="s">
        <v>7</v>
      </c>
    </row>
    <row r="27" spans="1:22" ht="34.5" hidden="1">
      <c r="A27" s="36" t="s">
        <v>294</v>
      </c>
      <c r="B27" s="109" t="s">
        <v>112</v>
      </c>
      <c r="C27" s="110"/>
      <c r="D27" s="37" t="s">
        <v>220</v>
      </c>
      <c r="E27" s="109" t="s">
        <v>221</v>
      </c>
      <c r="F27" s="110"/>
      <c r="G27" s="37">
        <v>23010006</v>
      </c>
      <c r="H27" s="37" t="s">
        <v>40</v>
      </c>
      <c r="I27" s="111" t="s">
        <v>193</v>
      </c>
      <c r="J27" s="110"/>
      <c r="K27" s="113" t="s">
        <v>193</v>
      </c>
      <c r="L27" s="110"/>
      <c r="M27" s="112">
        <v>10</v>
      </c>
      <c r="N27" s="110"/>
      <c r="O27" s="110"/>
      <c r="P27" s="38" t="s">
        <v>222</v>
      </c>
      <c r="Q27" s="37" t="s">
        <v>193</v>
      </c>
      <c r="R27" s="37" t="s">
        <v>149</v>
      </c>
      <c r="S27" s="37" t="s">
        <v>70</v>
      </c>
      <c r="T27" s="37" t="s">
        <v>193</v>
      </c>
      <c r="U27" s="37" t="s">
        <v>193</v>
      </c>
      <c r="V27" s="39" t="s">
        <v>7</v>
      </c>
    </row>
    <row r="28" spans="1:22" ht="34.5" hidden="1">
      <c r="A28" s="40" t="s">
        <v>294</v>
      </c>
      <c r="B28" s="122" t="s">
        <v>112</v>
      </c>
      <c r="C28" s="110"/>
      <c r="D28" s="41" t="s">
        <v>220</v>
      </c>
      <c r="E28" s="122" t="s">
        <v>221</v>
      </c>
      <c r="F28" s="110"/>
      <c r="G28" s="41">
        <v>23010006</v>
      </c>
      <c r="H28" s="41" t="s">
        <v>30</v>
      </c>
      <c r="I28" s="123" t="s">
        <v>193</v>
      </c>
      <c r="J28" s="110"/>
      <c r="K28" s="125" t="s">
        <v>193</v>
      </c>
      <c r="L28" s="110"/>
      <c r="M28" s="124">
        <v>5</v>
      </c>
      <c r="N28" s="110"/>
      <c r="O28" s="110"/>
      <c r="P28" s="42" t="s">
        <v>222</v>
      </c>
      <c r="Q28" s="41" t="s">
        <v>193</v>
      </c>
      <c r="R28" s="41" t="s">
        <v>149</v>
      </c>
      <c r="S28" s="41" t="s">
        <v>70</v>
      </c>
      <c r="T28" s="41" t="s">
        <v>193</v>
      </c>
      <c r="U28" s="41" t="s">
        <v>193</v>
      </c>
      <c r="V28" s="43" t="s">
        <v>7</v>
      </c>
    </row>
    <row r="29" spans="1:22" ht="34.5" hidden="1">
      <c r="A29" s="36" t="s">
        <v>294</v>
      </c>
      <c r="B29" s="109" t="s">
        <v>112</v>
      </c>
      <c r="C29" s="110"/>
      <c r="D29" s="37" t="s">
        <v>220</v>
      </c>
      <c r="E29" s="109" t="s">
        <v>221</v>
      </c>
      <c r="F29" s="110"/>
      <c r="G29" s="37">
        <v>23010006</v>
      </c>
      <c r="H29" s="37" t="s">
        <v>33</v>
      </c>
      <c r="I29" s="111" t="s">
        <v>193</v>
      </c>
      <c r="J29" s="110"/>
      <c r="K29" s="113" t="s">
        <v>193</v>
      </c>
      <c r="L29" s="110"/>
      <c r="M29" s="112">
        <v>5</v>
      </c>
      <c r="N29" s="110"/>
      <c r="O29" s="110"/>
      <c r="P29" s="38" t="s">
        <v>222</v>
      </c>
      <c r="Q29" s="37" t="s">
        <v>193</v>
      </c>
      <c r="R29" s="37" t="s">
        <v>149</v>
      </c>
      <c r="S29" s="37" t="s">
        <v>70</v>
      </c>
      <c r="T29" s="37" t="s">
        <v>193</v>
      </c>
      <c r="U29" s="37" t="s">
        <v>193</v>
      </c>
      <c r="V29" s="39" t="s">
        <v>7</v>
      </c>
    </row>
    <row r="30" spans="1:22" ht="34.5" hidden="1">
      <c r="A30" s="40" t="s">
        <v>294</v>
      </c>
      <c r="B30" s="122" t="s">
        <v>112</v>
      </c>
      <c r="C30" s="110"/>
      <c r="D30" s="41" t="s">
        <v>220</v>
      </c>
      <c r="E30" s="122" t="s">
        <v>221</v>
      </c>
      <c r="F30" s="110"/>
      <c r="G30" s="41">
        <v>23010006</v>
      </c>
      <c r="H30" s="41" t="s">
        <v>39</v>
      </c>
      <c r="I30" s="123" t="s">
        <v>193</v>
      </c>
      <c r="J30" s="110"/>
      <c r="K30" s="125" t="s">
        <v>193</v>
      </c>
      <c r="L30" s="110"/>
      <c r="M30" s="124">
        <v>10</v>
      </c>
      <c r="N30" s="110"/>
      <c r="O30" s="110"/>
      <c r="P30" s="42" t="s">
        <v>222</v>
      </c>
      <c r="Q30" s="41" t="s">
        <v>193</v>
      </c>
      <c r="R30" s="41" t="s">
        <v>149</v>
      </c>
      <c r="S30" s="41" t="s">
        <v>70</v>
      </c>
      <c r="T30" s="41" t="s">
        <v>193</v>
      </c>
      <c r="U30" s="41" t="s">
        <v>193</v>
      </c>
      <c r="V30" s="43" t="s">
        <v>7</v>
      </c>
    </row>
    <row r="31" spans="1:22" ht="34.5" hidden="1">
      <c r="A31" s="36" t="s">
        <v>294</v>
      </c>
      <c r="B31" s="109" t="s">
        <v>112</v>
      </c>
      <c r="C31" s="110"/>
      <c r="D31" s="37" t="s">
        <v>220</v>
      </c>
      <c r="E31" s="109" t="s">
        <v>221</v>
      </c>
      <c r="F31" s="110"/>
      <c r="G31" s="37">
        <v>23010006</v>
      </c>
      <c r="H31" s="37" t="s">
        <v>34</v>
      </c>
      <c r="I31" s="111" t="s">
        <v>193</v>
      </c>
      <c r="J31" s="110"/>
      <c r="K31" s="113" t="s">
        <v>193</v>
      </c>
      <c r="L31" s="110"/>
      <c r="M31" s="112">
        <v>25</v>
      </c>
      <c r="N31" s="110"/>
      <c r="O31" s="110"/>
      <c r="P31" s="38" t="s">
        <v>222</v>
      </c>
      <c r="Q31" s="37" t="s">
        <v>193</v>
      </c>
      <c r="R31" s="37" t="s">
        <v>149</v>
      </c>
      <c r="S31" s="37" t="s">
        <v>70</v>
      </c>
      <c r="T31" s="37" t="s">
        <v>193</v>
      </c>
      <c r="U31" s="37" t="s">
        <v>193</v>
      </c>
      <c r="V31" s="39" t="s">
        <v>7</v>
      </c>
    </row>
    <row r="32" spans="1:22" ht="34.5" hidden="1">
      <c r="A32" s="40" t="s">
        <v>294</v>
      </c>
      <c r="B32" s="122" t="s">
        <v>112</v>
      </c>
      <c r="C32" s="110"/>
      <c r="D32" s="41" t="s">
        <v>220</v>
      </c>
      <c r="E32" s="122" t="s">
        <v>221</v>
      </c>
      <c r="F32" s="110"/>
      <c r="G32" s="41">
        <v>23010006</v>
      </c>
      <c r="H32" s="41" t="s">
        <v>45</v>
      </c>
      <c r="I32" s="123" t="s">
        <v>193</v>
      </c>
      <c r="J32" s="110"/>
      <c r="K32" s="125" t="s">
        <v>193</v>
      </c>
      <c r="L32" s="110"/>
      <c r="M32" s="124">
        <v>5</v>
      </c>
      <c r="N32" s="110"/>
      <c r="O32" s="110"/>
      <c r="P32" s="42" t="s">
        <v>222</v>
      </c>
      <c r="Q32" s="41" t="s">
        <v>193</v>
      </c>
      <c r="R32" s="41" t="s">
        <v>149</v>
      </c>
      <c r="S32" s="41" t="s">
        <v>70</v>
      </c>
      <c r="T32" s="41" t="s">
        <v>193</v>
      </c>
      <c r="U32" s="41" t="s">
        <v>193</v>
      </c>
      <c r="V32" s="43" t="s">
        <v>7</v>
      </c>
    </row>
    <row r="33" spans="1:22" ht="34.5" hidden="1">
      <c r="A33" s="36" t="s">
        <v>294</v>
      </c>
      <c r="B33" s="109" t="s">
        <v>112</v>
      </c>
      <c r="C33" s="110"/>
      <c r="D33" s="37" t="s">
        <v>220</v>
      </c>
      <c r="E33" s="109" t="s">
        <v>221</v>
      </c>
      <c r="F33" s="110"/>
      <c r="G33" s="37">
        <v>23010006</v>
      </c>
      <c r="H33" s="37" t="s">
        <v>43</v>
      </c>
      <c r="I33" s="111" t="s">
        <v>193</v>
      </c>
      <c r="J33" s="110"/>
      <c r="K33" s="113" t="s">
        <v>193</v>
      </c>
      <c r="L33" s="110"/>
      <c r="M33" s="112">
        <v>5</v>
      </c>
      <c r="N33" s="110"/>
      <c r="O33" s="110"/>
      <c r="P33" s="38" t="s">
        <v>222</v>
      </c>
      <c r="Q33" s="37" t="s">
        <v>193</v>
      </c>
      <c r="R33" s="37" t="s">
        <v>149</v>
      </c>
      <c r="S33" s="37" t="s">
        <v>70</v>
      </c>
      <c r="T33" s="37" t="s">
        <v>193</v>
      </c>
      <c r="U33" s="37" t="s">
        <v>193</v>
      </c>
      <c r="V33" s="39" t="s">
        <v>7</v>
      </c>
    </row>
    <row r="34" spans="1:22" ht="34.5" hidden="1">
      <c r="A34" s="40" t="s">
        <v>294</v>
      </c>
      <c r="B34" s="122" t="s">
        <v>112</v>
      </c>
      <c r="C34" s="110"/>
      <c r="D34" s="41" t="s">
        <v>220</v>
      </c>
      <c r="E34" s="122" t="s">
        <v>221</v>
      </c>
      <c r="F34" s="110"/>
      <c r="G34" s="41">
        <v>23010006</v>
      </c>
      <c r="H34" s="41" t="s">
        <v>35</v>
      </c>
      <c r="I34" s="123" t="s">
        <v>193</v>
      </c>
      <c r="J34" s="110"/>
      <c r="K34" s="125" t="s">
        <v>193</v>
      </c>
      <c r="L34" s="110"/>
      <c r="M34" s="124">
        <v>5</v>
      </c>
      <c r="N34" s="110"/>
      <c r="O34" s="110"/>
      <c r="P34" s="42" t="s">
        <v>222</v>
      </c>
      <c r="Q34" s="41" t="s">
        <v>193</v>
      </c>
      <c r="R34" s="41" t="s">
        <v>149</v>
      </c>
      <c r="S34" s="41" t="s">
        <v>70</v>
      </c>
      <c r="T34" s="41" t="s">
        <v>193</v>
      </c>
      <c r="U34" s="41" t="s">
        <v>193</v>
      </c>
      <c r="V34" s="43" t="s">
        <v>7</v>
      </c>
    </row>
    <row r="35" spans="1:22" ht="34.5" hidden="1">
      <c r="A35" s="36" t="s">
        <v>294</v>
      </c>
      <c r="B35" s="109" t="s">
        <v>112</v>
      </c>
      <c r="C35" s="110"/>
      <c r="D35" s="37" t="s">
        <v>220</v>
      </c>
      <c r="E35" s="109" t="s">
        <v>221</v>
      </c>
      <c r="F35" s="110"/>
      <c r="G35" s="37">
        <v>23010006</v>
      </c>
      <c r="H35" s="37" t="s">
        <v>36</v>
      </c>
      <c r="I35" s="111" t="s">
        <v>193</v>
      </c>
      <c r="J35" s="110"/>
      <c r="K35" s="113" t="s">
        <v>193</v>
      </c>
      <c r="L35" s="110"/>
      <c r="M35" s="112">
        <v>10</v>
      </c>
      <c r="N35" s="110"/>
      <c r="O35" s="110"/>
      <c r="P35" s="38" t="s">
        <v>222</v>
      </c>
      <c r="Q35" s="37" t="s">
        <v>193</v>
      </c>
      <c r="R35" s="37" t="s">
        <v>149</v>
      </c>
      <c r="S35" s="37" t="s">
        <v>70</v>
      </c>
      <c r="T35" s="37" t="s">
        <v>193</v>
      </c>
      <c r="U35" s="37" t="s">
        <v>193</v>
      </c>
      <c r="V35" s="39" t="s">
        <v>7</v>
      </c>
    </row>
    <row r="36" spans="1:22" ht="34.5" hidden="1">
      <c r="A36" s="40" t="s">
        <v>294</v>
      </c>
      <c r="B36" s="122" t="s">
        <v>112</v>
      </c>
      <c r="C36" s="110"/>
      <c r="D36" s="41" t="s">
        <v>220</v>
      </c>
      <c r="E36" s="122" t="s">
        <v>221</v>
      </c>
      <c r="F36" s="110"/>
      <c r="G36" s="41">
        <v>23010006</v>
      </c>
      <c r="H36" s="41" t="s">
        <v>42</v>
      </c>
      <c r="I36" s="123" t="s">
        <v>193</v>
      </c>
      <c r="J36" s="110"/>
      <c r="K36" s="125" t="s">
        <v>193</v>
      </c>
      <c r="L36" s="110"/>
      <c r="M36" s="124">
        <v>20</v>
      </c>
      <c r="N36" s="110"/>
      <c r="O36" s="110"/>
      <c r="P36" s="42" t="s">
        <v>222</v>
      </c>
      <c r="Q36" s="41" t="s">
        <v>193</v>
      </c>
      <c r="R36" s="41" t="s">
        <v>149</v>
      </c>
      <c r="S36" s="41" t="s">
        <v>70</v>
      </c>
      <c r="T36" s="41" t="s">
        <v>193</v>
      </c>
      <c r="U36" s="41" t="s">
        <v>193</v>
      </c>
      <c r="V36" s="43" t="s">
        <v>7</v>
      </c>
    </row>
    <row r="37" spans="1:22" hidden="1">
      <c r="A37" s="36" t="s">
        <v>295</v>
      </c>
      <c r="B37" s="109" t="s">
        <v>114</v>
      </c>
      <c r="C37" s="110"/>
      <c r="D37" s="37" t="s">
        <v>220</v>
      </c>
      <c r="E37" s="109" t="s">
        <v>221</v>
      </c>
      <c r="F37" s="110"/>
      <c r="G37" s="37">
        <v>23010007</v>
      </c>
      <c r="H37" s="37" t="s">
        <v>24</v>
      </c>
      <c r="I37" s="111" t="s">
        <v>193</v>
      </c>
      <c r="J37" s="110"/>
      <c r="K37" s="113" t="s">
        <v>193</v>
      </c>
      <c r="L37" s="110"/>
      <c r="M37" s="112">
        <v>75</v>
      </c>
      <c r="N37" s="110"/>
      <c r="O37" s="110"/>
      <c r="P37" s="38" t="s">
        <v>222</v>
      </c>
      <c r="Q37" s="37" t="s">
        <v>193</v>
      </c>
      <c r="R37" s="37" t="s">
        <v>149</v>
      </c>
      <c r="S37" s="37" t="s">
        <v>70</v>
      </c>
      <c r="T37" s="37" t="s">
        <v>193</v>
      </c>
      <c r="U37" s="37" t="s">
        <v>193</v>
      </c>
      <c r="V37" s="39" t="s">
        <v>7</v>
      </c>
    </row>
    <row r="38" spans="1:22" ht="34.5" hidden="1">
      <c r="A38" s="40" t="s">
        <v>335</v>
      </c>
      <c r="B38" s="122" t="s">
        <v>114</v>
      </c>
      <c r="C38" s="110"/>
      <c r="D38" s="41" t="s">
        <v>220</v>
      </c>
      <c r="E38" s="122" t="s">
        <v>221</v>
      </c>
      <c r="F38" s="110"/>
      <c r="G38" s="41">
        <v>23010009</v>
      </c>
      <c r="H38" s="41" t="s">
        <v>22</v>
      </c>
      <c r="I38" s="123" t="s">
        <v>193</v>
      </c>
      <c r="J38" s="110"/>
      <c r="K38" s="125" t="s">
        <v>193</v>
      </c>
      <c r="L38" s="110"/>
      <c r="M38" s="124">
        <v>25</v>
      </c>
      <c r="N38" s="110"/>
      <c r="O38" s="110"/>
      <c r="P38" s="42" t="s">
        <v>222</v>
      </c>
      <c r="Q38" s="41" t="s">
        <v>193</v>
      </c>
      <c r="R38" s="41" t="s">
        <v>179</v>
      </c>
      <c r="S38" s="41" t="s">
        <v>68</v>
      </c>
      <c r="T38" s="41" t="s">
        <v>193</v>
      </c>
      <c r="U38" s="41" t="s">
        <v>193</v>
      </c>
      <c r="V38" s="43" t="s">
        <v>7</v>
      </c>
    </row>
    <row r="39" spans="1:22" ht="34.5" hidden="1">
      <c r="A39" s="36" t="s">
        <v>296</v>
      </c>
      <c r="B39" s="109" t="s">
        <v>114</v>
      </c>
      <c r="C39" s="110"/>
      <c r="D39" s="37" t="s">
        <v>220</v>
      </c>
      <c r="E39" s="109" t="s">
        <v>221</v>
      </c>
      <c r="F39" s="110"/>
      <c r="G39" s="37">
        <v>23010010</v>
      </c>
      <c r="H39" s="37" t="s">
        <v>25</v>
      </c>
      <c r="I39" s="111" t="s">
        <v>193</v>
      </c>
      <c r="J39" s="110"/>
      <c r="K39" s="113" t="s">
        <v>193</v>
      </c>
      <c r="L39" s="110"/>
      <c r="M39" s="112">
        <v>10</v>
      </c>
      <c r="N39" s="110"/>
      <c r="O39" s="110"/>
      <c r="P39" s="38" t="s">
        <v>222</v>
      </c>
      <c r="Q39" s="37" t="s">
        <v>193</v>
      </c>
      <c r="R39" s="37" t="s">
        <v>149</v>
      </c>
      <c r="S39" s="37" t="s">
        <v>70</v>
      </c>
      <c r="T39" s="37" t="s">
        <v>193</v>
      </c>
      <c r="U39" s="37" t="s">
        <v>193</v>
      </c>
      <c r="V39" s="39" t="s">
        <v>7</v>
      </c>
    </row>
    <row r="40" spans="1:22" ht="34.5" hidden="1">
      <c r="A40" s="40" t="s">
        <v>296</v>
      </c>
      <c r="B40" s="122" t="s">
        <v>114</v>
      </c>
      <c r="C40" s="110"/>
      <c r="D40" s="41" t="s">
        <v>220</v>
      </c>
      <c r="E40" s="122" t="s">
        <v>221</v>
      </c>
      <c r="F40" s="110"/>
      <c r="G40" s="41">
        <v>23010010</v>
      </c>
      <c r="H40" s="41" t="s">
        <v>29</v>
      </c>
      <c r="I40" s="123" t="s">
        <v>193</v>
      </c>
      <c r="J40" s="110"/>
      <c r="K40" s="125" t="s">
        <v>193</v>
      </c>
      <c r="L40" s="110"/>
      <c r="M40" s="124">
        <v>5</v>
      </c>
      <c r="N40" s="110"/>
      <c r="O40" s="110"/>
      <c r="P40" s="42" t="s">
        <v>222</v>
      </c>
      <c r="Q40" s="41" t="s">
        <v>193</v>
      </c>
      <c r="R40" s="41" t="s">
        <v>149</v>
      </c>
      <c r="S40" s="41" t="s">
        <v>70</v>
      </c>
      <c r="T40" s="41" t="s">
        <v>193</v>
      </c>
      <c r="U40" s="41" t="s">
        <v>193</v>
      </c>
      <c r="V40" s="43" t="s">
        <v>7</v>
      </c>
    </row>
    <row r="41" spans="1:22" ht="34.5" hidden="1">
      <c r="A41" s="36" t="s">
        <v>296</v>
      </c>
      <c r="B41" s="109" t="s">
        <v>114</v>
      </c>
      <c r="C41" s="110"/>
      <c r="D41" s="37" t="s">
        <v>220</v>
      </c>
      <c r="E41" s="109" t="s">
        <v>221</v>
      </c>
      <c r="F41" s="110"/>
      <c r="G41" s="37">
        <v>23010010</v>
      </c>
      <c r="H41" s="37" t="s">
        <v>27</v>
      </c>
      <c r="I41" s="111" t="s">
        <v>193</v>
      </c>
      <c r="J41" s="110"/>
      <c r="K41" s="113" t="s">
        <v>193</v>
      </c>
      <c r="L41" s="110"/>
      <c r="M41" s="112">
        <v>5</v>
      </c>
      <c r="N41" s="110"/>
      <c r="O41" s="110"/>
      <c r="P41" s="38" t="s">
        <v>222</v>
      </c>
      <c r="Q41" s="37" t="s">
        <v>193</v>
      </c>
      <c r="R41" s="37" t="s">
        <v>149</v>
      </c>
      <c r="S41" s="37" t="s">
        <v>70</v>
      </c>
      <c r="T41" s="37" t="s">
        <v>193</v>
      </c>
      <c r="U41" s="37" t="s">
        <v>193</v>
      </c>
      <c r="V41" s="39" t="s">
        <v>7</v>
      </c>
    </row>
    <row r="42" spans="1:22" ht="34.5" hidden="1">
      <c r="A42" s="40" t="s">
        <v>296</v>
      </c>
      <c r="B42" s="122" t="s">
        <v>114</v>
      </c>
      <c r="C42" s="110"/>
      <c r="D42" s="41" t="s">
        <v>220</v>
      </c>
      <c r="E42" s="122" t="s">
        <v>221</v>
      </c>
      <c r="F42" s="110"/>
      <c r="G42" s="41">
        <v>23010010</v>
      </c>
      <c r="H42" s="41" t="s">
        <v>38</v>
      </c>
      <c r="I42" s="123" t="s">
        <v>193</v>
      </c>
      <c r="J42" s="110"/>
      <c r="K42" s="125" t="s">
        <v>193</v>
      </c>
      <c r="L42" s="110"/>
      <c r="M42" s="124">
        <v>10</v>
      </c>
      <c r="N42" s="110"/>
      <c r="O42" s="110"/>
      <c r="P42" s="42" t="s">
        <v>222</v>
      </c>
      <c r="Q42" s="41" t="s">
        <v>193</v>
      </c>
      <c r="R42" s="41" t="s">
        <v>149</v>
      </c>
      <c r="S42" s="41" t="s">
        <v>70</v>
      </c>
      <c r="T42" s="41" t="s">
        <v>193</v>
      </c>
      <c r="U42" s="41" t="s">
        <v>193</v>
      </c>
      <c r="V42" s="43" t="s">
        <v>7</v>
      </c>
    </row>
    <row r="43" spans="1:22" ht="34.5" hidden="1">
      <c r="A43" s="36" t="s">
        <v>296</v>
      </c>
      <c r="B43" s="109" t="s">
        <v>114</v>
      </c>
      <c r="C43" s="110"/>
      <c r="D43" s="37" t="s">
        <v>220</v>
      </c>
      <c r="E43" s="109" t="s">
        <v>221</v>
      </c>
      <c r="F43" s="110"/>
      <c r="G43" s="37">
        <v>23010010</v>
      </c>
      <c r="H43" s="37" t="s">
        <v>35</v>
      </c>
      <c r="I43" s="111" t="s">
        <v>193</v>
      </c>
      <c r="J43" s="110"/>
      <c r="K43" s="113" t="s">
        <v>193</v>
      </c>
      <c r="L43" s="110"/>
      <c r="M43" s="112">
        <v>5</v>
      </c>
      <c r="N43" s="110"/>
      <c r="O43" s="110"/>
      <c r="P43" s="38" t="s">
        <v>222</v>
      </c>
      <c r="Q43" s="37" t="s">
        <v>193</v>
      </c>
      <c r="R43" s="37" t="s">
        <v>149</v>
      </c>
      <c r="S43" s="37" t="s">
        <v>70</v>
      </c>
      <c r="T43" s="37" t="s">
        <v>193</v>
      </c>
      <c r="U43" s="37" t="s">
        <v>193</v>
      </c>
      <c r="V43" s="39" t="s">
        <v>7</v>
      </c>
    </row>
    <row r="44" spans="1:22" ht="34.5" hidden="1">
      <c r="A44" s="40" t="s">
        <v>296</v>
      </c>
      <c r="B44" s="122" t="s">
        <v>114</v>
      </c>
      <c r="C44" s="110"/>
      <c r="D44" s="41" t="s">
        <v>220</v>
      </c>
      <c r="E44" s="122" t="s">
        <v>221</v>
      </c>
      <c r="F44" s="110"/>
      <c r="G44" s="41">
        <v>23010010</v>
      </c>
      <c r="H44" s="41" t="s">
        <v>43</v>
      </c>
      <c r="I44" s="123" t="s">
        <v>193</v>
      </c>
      <c r="J44" s="110"/>
      <c r="K44" s="125" t="s">
        <v>193</v>
      </c>
      <c r="L44" s="110"/>
      <c r="M44" s="124">
        <v>5</v>
      </c>
      <c r="N44" s="110"/>
      <c r="O44" s="110"/>
      <c r="P44" s="42" t="s">
        <v>222</v>
      </c>
      <c r="Q44" s="41" t="s">
        <v>193</v>
      </c>
      <c r="R44" s="41" t="s">
        <v>149</v>
      </c>
      <c r="S44" s="41" t="s">
        <v>70</v>
      </c>
      <c r="T44" s="41" t="s">
        <v>193</v>
      </c>
      <c r="U44" s="41" t="s">
        <v>193</v>
      </c>
      <c r="V44" s="43" t="s">
        <v>7</v>
      </c>
    </row>
    <row r="45" spans="1:22" ht="34.5" hidden="1">
      <c r="A45" s="36" t="s">
        <v>296</v>
      </c>
      <c r="B45" s="109" t="s">
        <v>114</v>
      </c>
      <c r="C45" s="110"/>
      <c r="D45" s="37" t="s">
        <v>220</v>
      </c>
      <c r="E45" s="109" t="s">
        <v>221</v>
      </c>
      <c r="F45" s="110"/>
      <c r="G45" s="37">
        <v>23010010</v>
      </c>
      <c r="H45" s="37" t="s">
        <v>45</v>
      </c>
      <c r="I45" s="111" t="s">
        <v>193</v>
      </c>
      <c r="J45" s="110"/>
      <c r="K45" s="113" t="s">
        <v>193</v>
      </c>
      <c r="L45" s="110"/>
      <c r="M45" s="112">
        <v>5</v>
      </c>
      <c r="N45" s="110"/>
      <c r="O45" s="110"/>
      <c r="P45" s="38" t="s">
        <v>222</v>
      </c>
      <c r="Q45" s="37" t="s">
        <v>193</v>
      </c>
      <c r="R45" s="37" t="s">
        <v>149</v>
      </c>
      <c r="S45" s="37" t="s">
        <v>70</v>
      </c>
      <c r="T45" s="37" t="s">
        <v>193</v>
      </c>
      <c r="U45" s="37" t="s">
        <v>193</v>
      </c>
      <c r="V45" s="39" t="s">
        <v>7</v>
      </c>
    </row>
    <row r="46" spans="1:22" ht="34.5" hidden="1">
      <c r="A46" s="40" t="s">
        <v>296</v>
      </c>
      <c r="B46" s="122" t="s">
        <v>114</v>
      </c>
      <c r="C46" s="110"/>
      <c r="D46" s="41" t="s">
        <v>220</v>
      </c>
      <c r="E46" s="122" t="s">
        <v>221</v>
      </c>
      <c r="F46" s="110"/>
      <c r="G46" s="41">
        <v>23010010</v>
      </c>
      <c r="H46" s="41" t="s">
        <v>44</v>
      </c>
      <c r="I46" s="123" t="s">
        <v>193</v>
      </c>
      <c r="J46" s="110"/>
      <c r="K46" s="125" t="s">
        <v>193</v>
      </c>
      <c r="L46" s="110"/>
      <c r="M46" s="124">
        <v>5</v>
      </c>
      <c r="N46" s="110"/>
      <c r="O46" s="110"/>
      <c r="P46" s="42" t="s">
        <v>222</v>
      </c>
      <c r="Q46" s="41" t="s">
        <v>193</v>
      </c>
      <c r="R46" s="41" t="s">
        <v>149</v>
      </c>
      <c r="S46" s="41" t="s">
        <v>70</v>
      </c>
      <c r="T46" s="41" t="s">
        <v>193</v>
      </c>
      <c r="U46" s="41" t="s">
        <v>193</v>
      </c>
      <c r="V46" s="43" t="s">
        <v>7</v>
      </c>
    </row>
    <row r="47" spans="1:22" ht="34.5" hidden="1">
      <c r="A47" s="36" t="s">
        <v>296</v>
      </c>
      <c r="B47" s="109" t="s">
        <v>114</v>
      </c>
      <c r="C47" s="110"/>
      <c r="D47" s="37" t="s">
        <v>220</v>
      </c>
      <c r="E47" s="109" t="s">
        <v>221</v>
      </c>
      <c r="F47" s="110"/>
      <c r="G47" s="37">
        <v>23010010</v>
      </c>
      <c r="H47" s="37" t="s">
        <v>39</v>
      </c>
      <c r="I47" s="111" t="s">
        <v>193</v>
      </c>
      <c r="J47" s="110"/>
      <c r="K47" s="113" t="s">
        <v>193</v>
      </c>
      <c r="L47" s="110"/>
      <c r="M47" s="112">
        <v>10</v>
      </c>
      <c r="N47" s="110"/>
      <c r="O47" s="110"/>
      <c r="P47" s="38" t="s">
        <v>222</v>
      </c>
      <c r="Q47" s="37" t="s">
        <v>193</v>
      </c>
      <c r="R47" s="37" t="s">
        <v>149</v>
      </c>
      <c r="S47" s="37" t="s">
        <v>70</v>
      </c>
      <c r="T47" s="37" t="s">
        <v>193</v>
      </c>
      <c r="U47" s="37" t="s">
        <v>193</v>
      </c>
      <c r="V47" s="39" t="s">
        <v>7</v>
      </c>
    </row>
    <row r="48" spans="1:22" ht="34.5" hidden="1">
      <c r="A48" s="40" t="s">
        <v>296</v>
      </c>
      <c r="B48" s="122" t="s">
        <v>114</v>
      </c>
      <c r="C48" s="110"/>
      <c r="D48" s="41" t="s">
        <v>220</v>
      </c>
      <c r="E48" s="122" t="s">
        <v>221</v>
      </c>
      <c r="F48" s="110"/>
      <c r="G48" s="41">
        <v>23010010</v>
      </c>
      <c r="H48" s="41" t="s">
        <v>30</v>
      </c>
      <c r="I48" s="123" t="s">
        <v>193</v>
      </c>
      <c r="J48" s="110"/>
      <c r="K48" s="125" t="s">
        <v>193</v>
      </c>
      <c r="L48" s="110"/>
      <c r="M48" s="124">
        <v>5</v>
      </c>
      <c r="N48" s="110"/>
      <c r="O48" s="110"/>
      <c r="P48" s="42" t="s">
        <v>222</v>
      </c>
      <c r="Q48" s="41" t="s">
        <v>193</v>
      </c>
      <c r="R48" s="41" t="s">
        <v>149</v>
      </c>
      <c r="S48" s="41" t="s">
        <v>70</v>
      </c>
      <c r="T48" s="41" t="s">
        <v>193</v>
      </c>
      <c r="U48" s="41" t="s">
        <v>193</v>
      </c>
      <c r="V48" s="43" t="s">
        <v>7</v>
      </c>
    </row>
    <row r="49" spans="1:22" ht="34.5" hidden="1">
      <c r="A49" s="36" t="s">
        <v>296</v>
      </c>
      <c r="B49" s="109" t="s">
        <v>114</v>
      </c>
      <c r="C49" s="110"/>
      <c r="D49" s="37" t="s">
        <v>220</v>
      </c>
      <c r="E49" s="109" t="s">
        <v>221</v>
      </c>
      <c r="F49" s="110"/>
      <c r="G49" s="37">
        <v>23010010</v>
      </c>
      <c r="H49" s="37" t="s">
        <v>33</v>
      </c>
      <c r="I49" s="111" t="s">
        <v>193</v>
      </c>
      <c r="J49" s="110"/>
      <c r="K49" s="113" t="s">
        <v>193</v>
      </c>
      <c r="L49" s="110"/>
      <c r="M49" s="112">
        <v>5</v>
      </c>
      <c r="N49" s="110"/>
      <c r="O49" s="110"/>
      <c r="P49" s="38" t="s">
        <v>222</v>
      </c>
      <c r="Q49" s="37" t="s">
        <v>193</v>
      </c>
      <c r="R49" s="37" t="s">
        <v>149</v>
      </c>
      <c r="S49" s="37" t="s">
        <v>70</v>
      </c>
      <c r="T49" s="37" t="s">
        <v>193</v>
      </c>
      <c r="U49" s="37" t="s">
        <v>193</v>
      </c>
      <c r="V49" s="39" t="s">
        <v>7</v>
      </c>
    </row>
    <row r="50" spans="1:22" ht="34.5" hidden="1">
      <c r="A50" s="40" t="s">
        <v>296</v>
      </c>
      <c r="B50" s="122" t="s">
        <v>114</v>
      </c>
      <c r="C50" s="110"/>
      <c r="D50" s="41" t="s">
        <v>220</v>
      </c>
      <c r="E50" s="122" t="s">
        <v>221</v>
      </c>
      <c r="F50" s="110"/>
      <c r="G50" s="41">
        <v>23010010</v>
      </c>
      <c r="H50" s="41" t="s">
        <v>36</v>
      </c>
      <c r="I50" s="123" t="s">
        <v>193</v>
      </c>
      <c r="J50" s="110"/>
      <c r="K50" s="125" t="s">
        <v>193</v>
      </c>
      <c r="L50" s="110"/>
      <c r="M50" s="124">
        <v>10</v>
      </c>
      <c r="N50" s="110"/>
      <c r="O50" s="110"/>
      <c r="P50" s="42" t="s">
        <v>222</v>
      </c>
      <c r="Q50" s="41" t="s">
        <v>193</v>
      </c>
      <c r="R50" s="41" t="s">
        <v>149</v>
      </c>
      <c r="S50" s="41" t="s">
        <v>70</v>
      </c>
      <c r="T50" s="41" t="s">
        <v>193</v>
      </c>
      <c r="U50" s="41" t="s">
        <v>193</v>
      </c>
      <c r="V50" s="43" t="s">
        <v>7</v>
      </c>
    </row>
    <row r="51" spans="1:22" ht="34.5" hidden="1">
      <c r="A51" s="36" t="s">
        <v>296</v>
      </c>
      <c r="B51" s="109" t="s">
        <v>114</v>
      </c>
      <c r="C51" s="110"/>
      <c r="D51" s="37" t="s">
        <v>220</v>
      </c>
      <c r="E51" s="109" t="s">
        <v>221</v>
      </c>
      <c r="F51" s="110"/>
      <c r="G51" s="37">
        <v>23010010</v>
      </c>
      <c r="H51" s="37" t="s">
        <v>32</v>
      </c>
      <c r="I51" s="111" t="s">
        <v>193</v>
      </c>
      <c r="J51" s="110"/>
      <c r="K51" s="113" t="s">
        <v>193</v>
      </c>
      <c r="L51" s="110"/>
      <c r="M51" s="112">
        <v>5</v>
      </c>
      <c r="N51" s="110"/>
      <c r="O51" s="110"/>
      <c r="P51" s="38" t="s">
        <v>222</v>
      </c>
      <c r="Q51" s="37" t="s">
        <v>193</v>
      </c>
      <c r="R51" s="37" t="s">
        <v>149</v>
      </c>
      <c r="S51" s="37" t="s">
        <v>70</v>
      </c>
      <c r="T51" s="37" t="s">
        <v>193</v>
      </c>
      <c r="U51" s="37" t="s">
        <v>193</v>
      </c>
      <c r="V51" s="39" t="s">
        <v>7</v>
      </c>
    </row>
    <row r="52" spans="1:22" ht="34.5" hidden="1">
      <c r="A52" s="40" t="s">
        <v>296</v>
      </c>
      <c r="B52" s="122" t="s">
        <v>114</v>
      </c>
      <c r="C52" s="110"/>
      <c r="D52" s="41" t="s">
        <v>220</v>
      </c>
      <c r="E52" s="122" t="s">
        <v>221</v>
      </c>
      <c r="F52" s="110"/>
      <c r="G52" s="41">
        <v>23010010</v>
      </c>
      <c r="H52" s="41" t="s">
        <v>26</v>
      </c>
      <c r="I52" s="123" t="s">
        <v>193</v>
      </c>
      <c r="J52" s="110"/>
      <c r="K52" s="125" t="s">
        <v>193</v>
      </c>
      <c r="L52" s="110"/>
      <c r="M52" s="124">
        <v>2</v>
      </c>
      <c r="N52" s="110"/>
      <c r="O52" s="110"/>
      <c r="P52" s="42" t="s">
        <v>222</v>
      </c>
      <c r="Q52" s="41" t="s">
        <v>193</v>
      </c>
      <c r="R52" s="41" t="s">
        <v>149</v>
      </c>
      <c r="S52" s="41" t="s">
        <v>70</v>
      </c>
      <c r="T52" s="41" t="s">
        <v>193</v>
      </c>
      <c r="U52" s="41" t="s">
        <v>193</v>
      </c>
      <c r="V52" s="43" t="s">
        <v>7</v>
      </c>
    </row>
    <row r="53" spans="1:22" ht="34.5" hidden="1">
      <c r="A53" s="36" t="s">
        <v>296</v>
      </c>
      <c r="B53" s="109" t="s">
        <v>114</v>
      </c>
      <c r="C53" s="110"/>
      <c r="D53" s="37" t="s">
        <v>220</v>
      </c>
      <c r="E53" s="109" t="s">
        <v>221</v>
      </c>
      <c r="F53" s="110"/>
      <c r="G53" s="37">
        <v>23010010</v>
      </c>
      <c r="H53" s="37" t="s">
        <v>28</v>
      </c>
      <c r="I53" s="111" t="s">
        <v>193</v>
      </c>
      <c r="J53" s="110"/>
      <c r="K53" s="113" t="s">
        <v>193</v>
      </c>
      <c r="L53" s="110"/>
      <c r="M53" s="112">
        <v>10</v>
      </c>
      <c r="N53" s="110"/>
      <c r="O53" s="110"/>
      <c r="P53" s="38" t="s">
        <v>222</v>
      </c>
      <c r="Q53" s="37" t="s">
        <v>193</v>
      </c>
      <c r="R53" s="37" t="s">
        <v>149</v>
      </c>
      <c r="S53" s="37" t="s">
        <v>70</v>
      </c>
      <c r="T53" s="37" t="s">
        <v>193</v>
      </c>
      <c r="U53" s="37" t="s">
        <v>193</v>
      </c>
      <c r="V53" s="39" t="s">
        <v>7</v>
      </c>
    </row>
    <row r="54" spans="1:22" ht="34.5" hidden="1">
      <c r="A54" s="40" t="s">
        <v>296</v>
      </c>
      <c r="B54" s="122" t="s">
        <v>114</v>
      </c>
      <c r="C54" s="110"/>
      <c r="D54" s="41" t="s">
        <v>220</v>
      </c>
      <c r="E54" s="122" t="s">
        <v>221</v>
      </c>
      <c r="F54" s="110"/>
      <c r="G54" s="41">
        <v>23010010</v>
      </c>
      <c r="H54" s="41" t="s">
        <v>31</v>
      </c>
      <c r="I54" s="123" t="s">
        <v>193</v>
      </c>
      <c r="J54" s="110"/>
      <c r="K54" s="125" t="s">
        <v>193</v>
      </c>
      <c r="L54" s="110"/>
      <c r="M54" s="124">
        <v>1</v>
      </c>
      <c r="N54" s="110"/>
      <c r="O54" s="110"/>
      <c r="P54" s="42" t="s">
        <v>222</v>
      </c>
      <c r="Q54" s="41" t="s">
        <v>193</v>
      </c>
      <c r="R54" s="41" t="s">
        <v>149</v>
      </c>
      <c r="S54" s="41" t="s">
        <v>70</v>
      </c>
      <c r="T54" s="41" t="s">
        <v>193</v>
      </c>
      <c r="U54" s="41" t="s">
        <v>193</v>
      </c>
      <c r="V54" s="43" t="s">
        <v>7</v>
      </c>
    </row>
    <row r="55" spans="1:22" ht="34.5" hidden="1">
      <c r="A55" s="36" t="s">
        <v>296</v>
      </c>
      <c r="B55" s="109" t="s">
        <v>114</v>
      </c>
      <c r="C55" s="110"/>
      <c r="D55" s="37" t="s">
        <v>220</v>
      </c>
      <c r="E55" s="109" t="s">
        <v>221</v>
      </c>
      <c r="F55" s="110"/>
      <c r="G55" s="37">
        <v>23010010</v>
      </c>
      <c r="H55" s="37" t="s">
        <v>40</v>
      </c>
      <c r="I55" s="111" t="s">
        <v>193</v>
      </c>
      <c r="J55" s="110"/>
      <c r="K55" s="113" t="s">
        <v>193</v>
      </c>
      <c r="L55" s="110"/>
      <c r="M55" s="112">
        <v>10</v>
      </c>
      <c r="N55" s="110"/>
      <c r="O55" s="110"/>
      <c r="P55" s="38" t="s">
        <v>222</v>
      </c>
      <c r="Q55" s="37" t="s">
        <v>193</v>
      </c>
      <c r="R55" s="37" t="s">
        <v>149</v>
      </c>
      <c r="S55" s="37" t="s">
        <v>70</v>
      </c>
      <c r="T55" s="37" t="s">
        <v>193</v>
      </c>
      <c r="U55" s="37" t="s">
        <v>193</v>
      </c>
      <c r="V55" s="39" t="s">
        <v>7</v>
      </c>
    </row>
    <row r="56" spans="1:22" ht="34.5" hidden="1">
      <c r="A56" s="40" t="s">
        <v>296</v>
      </c>
      <c r="B56" s="122" t="s">
        <v>114</v>
      </c>
      <c r="C56" s="110"/>
      <c r="D56" s="41" t="s">
        <v>220</v>
      </c>
      <c r="E56" s="122" t="s">
        <v>221</v>
      </c>
      <c r="F56" s="110"/>
      <c r="G56" s="41">
        <v>23010010</v>
      </c>
      <c r="H56" s="41" t="s">
        <v>41</v>
      </c>
      <c r="I56" s="123" t="s">
        <v>193</v>
      </c>
      <c r="J56" s="110"/>
      <c r="K56" s="125" t="s">
        <v>193</v>
      </c>
      <c r="L56" s="110"/>
      <c r="M56" s="124">
        <v>50</v>
      </c>
      <c r="N56" s="110"/>
      <c r="O56" s="110"/>
      <c r="P56" s="42" t="s">
        <v>222</v>
      </c>
      <c r="Q56" s="41" t="s">
        <v>193</v>
      </c>
      <c r="R56" s="41" t="s">
        <v>149</v>
      </c>
      <c r="S56" s="41" t="s">
        <v>70</v>
      </c>
      <c r="T56" s="41" t="s">
        <v>193</v>
      </c>
      <c r="U56" s="41" t="s">
        <v>193</v>
      </c>
      <c r="V56" s="43" t="s">
        <v>7</v>
      </c>
    </row>
    <row r="57" spans="1:22" ht="34.5" hidden="1">
      <c r="A57" s="36" t="s">
        <v>296</v>
      </c>
      <c r="B57" s="109" t="s">
        <v>114</v>
      </c>
      <c r="C57" s="110"/>
      <c r="D57" s="37" t="s">
        <v>220</v>
      </c>
      <c r="E57" s="109" t="s">
        <v>221</v>
      </c>
      <c r="F57" s="110"/>
      <c r="G57" s="37">
        <v>23010010</v>
      </c>
      <c r="H57" s="37" t="s">
        <v>37</v>
      </c>
      <c r="I57" s="111" t="s">
        <v>193</v>
      </c>
      <c r="J57" s="110"/>
      <c r="K57" s="113" t="s">
        <v>193</v>
      </c>
      <c r="L57" s="110"/>
      <c r="M57" s="112">
        <v>20</v>
      </c>
      <c r="N57" s="110"/>
      <c r="O57" s="110"/>
      <c r="P57" s="38" t="s">
        <v>222</v>
      </c>
      <c r="Q57" s="37" t="s">
        <v>193</v>
      </c>
      <c r="R57" s="37" t="s">
        <v>149</v>
      </c>
      <c r="S57" s="37" t="s">
        <v>70</v>
      </c>
      <c r="T57" s="37" t="s">
        <v>193</v>
      </c>
      <c r="U57" s="37" t="s">
        <v>193</v>
      </c>
      <c r="V57" s="39" t="s">
        <v>7</v>
      </c>
    </row>
    <row r="58" spans="1:22" ht="34.5" hidden="1">
      <c r="A58" s="40" t="s">
        <v>296</v>
      </c>
      <c r="B58" s="122" t="s">
        <v>114</v>
      </c>
      <c r="C58" s="110"/>
      <c r="D58" s="41" t="s">
        <v>220</v>
      </c>
      <c r="E58" s="122" t="s">
        <v>221</v>
      </c>
      <c r="F58" s="110"/>
      <c r="G58" s="41">
        <v>23010010</v>
      </c>
      <c r="H58" s="41" t="s">
        <v>42</v>
      </c>
      <c r="I58" s="123" t="s">
        <v>193</v>
      </c>
      <c r="J58" s="110"/>
      <c r="K58" s="125" t="s">
        <v>193</v>
      </c>
      <c r="L58" s="110"/>
      <c r="M58" s="124">
        <v>20</v>
      </c>
      <c r="N58" s="110"/>
      <c r="O58" s="110"/>
      <c r="P58" s="42" t="s">
        <v>222</v>
      </c>
      <c r="Q58" s="41" t="s">
        <v>193</v>
      </c>
      <c r="R58" s="41" t="s">
        <v>149</v>
      </c>
      <c r="S58" s="41" t="s">
        <v>70</v>
      </c>
      <c r="T58" s="41" t="s">
        <v>193</v>
      </c>
      <c r="U58" s="41" t="s">
        <v>193</v>
      </c>
      <c r="V58" s="43" t="s">
        <v>7</v>
      </c>
    </row>
    <row r="59" spans="1:22" ht="34.5" hidden="1">
      <c r="A59" s="36" t="s">
        <v>296</v>
      </c>
      <c r="B59" s="109" t="s">
        <v>114</v>
      </c>
      <c r="C59" s="110"/>
      <c r="D59" s="37" t="s">
        <v>220</v>
      </c>
      <c r="E59" s="109" t="s">
        <v>221</v>
      </c>
      <c r="F59" s="110"/>
      <c r="G59" s="37">
        <v>23010010</v>
      </c>
      <c r="H59" s="37" t="s">
        <v>34</v>
      </c>
      <c r="I59" s="111" t="s">
        <v>193</v>
      </c>
      <c r="J59" s="110"/>
      <c r="K59" s="113" t="s">
        <v>193</v>
      </c>
      <c r="L59" s="110"/>
      <c r="M59" s="112">
        <v>25</v>
      </c>
      <c r="N59" s="110"/>
      <c r="O59" s="110"/>
      <c r="P59" s="38" t="s">
        <v>222</v>
      </c>
      <c r="Q59" s="37" t="s">
        <v>193</v>
      </c>
      <c r="R59" s="37" t="s">
        <v>149</v>
      </c>
      <c r="S59" s="37" t="s">
        <v>70</v>
      </c>
      <c r="T59" s="37" t="s">
        <v>193</v>
      </c>
      <c r="U59" s="37" t="s">
        <v>193</v>
      </c>
      <c r="V59" s="39" t="s">
        <v>7</v>
      </c>
    </row>
    <row r="60" spans="1:22" hidden="1">
      <c r="A60" s="40" t="s">
        <v>297</v>
      </c>
      <c r="B60" s="122" t="s">
        <v>116</v>
      </c>
      <c r="C60" s="110"/>
      <c r="D60" s="41" t="s">
        <v>220</v>
      </c>
      <c r="E60" s="122" t="s">
        <v>221</v>
      </c>
      <c r="F60" s="110"/>
      <c r="G60" s="41">
        <v>23010011</v>
      </c>
      <c r="H60" s="41" t="s">
        <v>24</v>
      </c>
      <c r="I60" s="123" t="s">
        <v>193</v>
      </c>
      <c r="J60" s="110"/>
      <c r="K60" s="125" t="s">
        <v>193</v>
      </c>
      <c r="L60" s="110"/>
      <c r="M60" s="124">
        <v>75</v>
      </c>
      <c r="N60" s="110"/>
      <c r="O60" s="110"/>
      <c r="P60" s="42" t="s">
        <v>222</v>
      </c>
      <c r="Q60" s="41" t="s">
        <v>193</v>
      </c>
      <c r="R60" s="41" t="s">
        <v>149</v>
      </c>
      <c r="S60" s="41" t="s">
        <v>70</v>
      </c>
      <c r="T60" s="41" t="s">
        <v>193</v>
      </c>
      <c r="U60" s="41" t="s">
        <v>193</v>
      </c>
      <c r="V60" s="43" t="s">
        <v>7</v>
      </c>
    </row>
    <row r="61" spans="1:22" ht="34.5" hidden="1">
      <c r="A61" s="36" t="s">
        <v>336</v>
      </c>
      <c r="B61" s="109" t="s">
        <v>116</v>
      </c>
      <c r="C61" s="110"/>
      <c r="D61" s="37" t="s">
        <v>220</v>
      </c>
      <c r="E61" s="109" t="s">
        <v>221</v>
      </c>
      <c r="F61" s="110"/>
      <c r="G61" s="37">
        <v>23010013</v>
      </c>
      <c r="H61" s="37" t="s">
        <v>22</v>
      </c>
      <c r="I61" s="111" t="s">
        <v>193</v>
      </c>
      <c r="J61" s="110"/>
      <c r="K61" s="113" t="s">
        <v>193</v>
      </c>
      <c r="L61" s="110"/>
      <c r="M61" s="112">
        <v>25</v>
      </c>
      <c r="N61" s="110"/>
      <c r="O61" s="110"/>
      <c r="P61" s="38" t="s">
        <v>222</v>
      </c>
      <c r="Q61" s="37" t="s">
        <v>193</v>
      </c>
      <c r="R61" s="37" t="s">
        <v>179</v>
      </c>
      <c r="S61" s="37" t="s">
        <v>68</v>
      </c>
      <c r="T61" s="37" t="s">
        <v>193</v>
      </c>
      <c r="U61" s="37" t="s">
        <v>193</v>
      </c>
      <c r="V61" s="39" t="s">
        <v>7</v>
      </c>
    </row>
    <row r="62" spans="1:22" ht="34.5" hidden="1">
      <c r="A62" s="40" t="s">
        <v>298</v>
      </c>
      <c r="B62" s="122" t="s">
        <v>116</v>
      </c>
      <c r="C62" s="110"/>
      <c r="D62" s="41" t="s">
        <v>220</v>
      </c>
      <c r="E62" s="122" t="s">
        <v>221</v>
      </c>
      <c r="F62" s="110"/>
      <c r="G62" s="41">
        <v>23010014</v>
      </c>
      <c r="H62" s="41" t="s">
        <v>25</v>
      </c>
      <c r="I62" s="123" t="s">
        <v>193</v>
      </c>
      <c r="J62" s="110"/>
      <c r="K62" s="125" t="s">
        <v>193</v>
      </c>
      <c r="L62" s="110"/>
      <c r="M62" s="124">
        <v>10</v>
      </c>
      <c r="N62" s="110"/>
      <c r="O62" s="110"/>
      <c r="P62" s="42" t="s">
        <v>222</v>
      </c>
      <c r="Q62" s="41" t="s">
        <v>193</v>
      </c>
      <c r="R62" s="41" t="s">
        <v>149</v>
      </c>
      <c r="S62" s="41" t="s">
        <v>70</v>
      </c>
      <c r="T62" s="41" t="s">
        <v>193</v>
      </c>
      <c r="U62" s="41" t="s">
        <v>193</v>
      </c>
      <c r="V62" s="43" t="s">
        <v>7</v>
      </c>
    </row>
    <row r="63" spans="1:22" ht="34.5" hidden="1">
      <c r="A63" s="36" t="s">
        <v>298</v>
      </c>
      <c r="B63" s="109" t="s">
        <v>116</v>
      </c>
      <c r="C63" s="110"/>
      <c r="D63" s="37" t="s">
        <v>220</v>
      </c>
      <c r="E63" s="109" t="s">
        <v>221</v>
      </c>
      <c r="F63" s="110"/>
      <c r="G63" s="37">
        <v>23010014</v>
      </c>
      <c r="H63" s="37" t="s">
        <v>28</v>
      </c>
      <c r="I63" s="111" t="s">
        <v>193</v>
      </c>
      <c r="J63" s="110"/>
      <c r="K63" s="113" t="s">
        <v>193</v>
      </c>
      <c r="L63" s="110"/>
      <c r="M63" s="112">
        <v>10</v>
      </c>
      <c r="N63" s="110"/>
      <c r="O63" s="110"/>
      <c r="P63" s="38" t="s">
        <v>222</v>
      </c>
      <c r="Q63" s="37" t="s">
        <v>193</v>
      </c>
      <c r="R63" s="37" t="s">
        <v>149</v>
      </c>
      <c r="S63" s="37" t="s">
        <v>70</v>
      </c>
      <c r="T63" s="37" t="s">
        <v>193</v>
      </c>
      <c r="U63" s="37" t="s">
        <v>193</v>
      </c>
      <c r="V63" s="39" t="s">
        <v>7</v>
      </c>
    </row>
    <row r="64" spans="1:22" ht="34.5" hidden="1">
      <c r="A64" s="40" t="s">
        <v>298</v>
      </c>
      <c r="B64" s="122" t="s">
        <v>116</v>
      </c>
      <c r="C64" s="110"/>
      <c r="D64" s="41" t="s">
        <v>220</v>
      </c>
      <c r="E64" s="122" t="s">
        <v>221</v>
      </c>
      <c r="F64" s="110"/>
      <c r="G64" s="41">
        <v>23010014</v>
      </c>
      <c r="H64" s="41" t="s">
        <v>33</v>
      </c>
      <c r="I64" s="123" t="s">
        <v>193</v>
      </c>
      <c r="J64" s="110"/>
      <c r="K64" s="125" t="s">
        <v>193</v>
      </c>
      <c r="L64" s="110"/>
      <c r="M64" s="124">
        <v>5</v>
      </c>
      <c r="N64" s="110"/>
      <c r="O64" s="110"/>
      <c r="P64" s="42" t="s">
        <v>222</v>
      </c>
      <c r="Q64" s="41" t="s">
        <v>193</v>
      </c>
      <c r="R64" s="41" t="s">
        <v>149</v>
      </c>
      <c r="S64" s="41" t="s">
        <v>70</v>
      </c>
      <c r="T64" s="41" t="s">
        <v>193</v>
      </c>
      <c r="U64" s="41" t="s">
        <v>193</v>
      </c>
      <c r="V64" s="43" t="s">
        <v>7</v>
      </c>
    </row>
    <row r="65" spans="1:22" ht="34.5" hidden="1">
      <c r="A65" s="36" t="s">
        <v>298</v>
      </c>
      <c r="B65" s="109" t="s">
        <v>116</v>
      </c>
      <c r="C65" s="110"/>
      <c r="D65" s="37" t="s">
        <v>220</v>
      </c>
      <c r="E65" s="109" t="s">
        <v>221</v>
      </c>
      <c r="F65" s="110"/>
      <c r="G65" s="37">
        <v>23010014</v>
      </c>
      <c r="H65" s="37" t="s">
        <v>39</v>
      </c>
      <c r="I65" s="111" t="s">
        <v>193</v>
      </c>
      <c r="J65" s="110"/>
      <c r="K65" s="113" t="s">
        <v>193</v>
      </c>
      <c r="L65" s="110"/>
      <c r="M65" s="112">
        <v>10</v>
      </c>
      <c r="N65" s="110"/>
      <c r="O65" s="110"/>
      <c r="P65" s="38" t="s">
        <v>222</v>
      </c>
      <c r="Q65" s="37" t="s">
        <v>193</v>
      </c>
      <c r="R65" s="37" t="s">
        <v>149</v>
      </c>
      <c r="S65" s="37" t="s">
        <v>70</v>
      </c>
      <c r="T65" s="37" t="s">
        <v>193</v>
      </c>
      <c r="U65" s="37" t="s">
        <v>193</v>
      </c>
      <c r="V65" s="39" t="s">
        <v>7</v>
      </c>
    </row>
    <row r="66" spans="1:22" ht="34.5" hidden="1">
      <c r="A66" s="40" t="s">
        <v>298</v>
      </c>
      <c r="B66" s="122" t="s">
        <v>116</v>
      </c>
      <c r="C66" s="110"/>
      <c r="D66" s="41" t="s">
        <v>220</v>
      </c>
      <c r="E66" s="122" t="s">
        <v>221</v>
      </c>
      <c r="F66" s="110"/>
      <c r="G66" s="41">
        <v>23010014</v>
      </c>
      <c r="H66" s="41" t="s">
        <v>31</v>
      </c>
      <c r="I66" s="123" t="s">
        <v>193</v>
      </c>
      <c r="J66" s="110"/>
      <c r="K66" s="125" t="s">
        <v>193</v>
      </c>
      <c r="L66" s="110"/>
      <c r="M66" s="124">
        <v>1</v>
      </c>
      <c r="N66" s="110"/>
      <c r="O66" s="110"/>
      <c r="P66" s="42" t="s">
        <v>222</v>
      </c>
      <c r="Q66" s="41" t="s">
        <v>193</v>
      </c>
      <c r="R66" s="41" t="s">
        <v>149</v>
      </c>
      <c r="S66" s="41" t="s">
        <v>70</v>
      </c>
      <c r="T66" s="41" t="s">
        <v>193</v>
      </c>
      <c r="U66" s="41" t="s">
        <v>193</v>
      </c>
      <c r="V66" s="43" t="s">
        <v>7</v>
      </c>
    </row>
    <row r="67" spans="1:22" ht="34.5" hidden="1">
      <c r="A67" s="36" t="s">
        <v>298</v>
      </c>
      <c r="B67" s="109" t="s">
        <v>116</v>
      </c>
      <c r="C67" s="110"/>
      <c r="D67" s="37" t="s">
        <v>220</v>
      </c>
      <c r="E67" s="109" t="s">
        <v>221</v>
      </c>
      <c r="F67" s="110"/>
      <c r="G67" s="37">
        <v>23010014</v>
      </c>
      <c r="H67" s="37" t="s">
        <v>35</v>
      </c>
      <c r="I67" s="111" t="s">
        <v>193</v>
      </c>
      <c r="J67" s="110"/>
      <c r="K67" s="113" t="s">
        <v>193</v>
      </c>
      <c r="L67" s="110"/>
      <c r="M67" s="112">
        <v>5</v>
      </c>
      <c r="N67" s="110"/>
      <c r="O67" s="110"/>
      <c r="P67" s="38" t="s">
        <v>222</v>
      </c>
      <c r="Q67" s="37" t="s">
        <v>193</v>
      </c>
      <c r="R67" s="37" t="s">
        <v>149</v>
      </c>
      <c r="S67" s="37" t="s">
        <v>70</v>
      </c>
      <c r="T67" s="37" t="s">
        <v>193</v>
      </c>
      <c r="U67" s="37" t="s">
        <v>193</v>
      </c>
      <c r="V67" s="39" t="s">
        <v>7</v>
      </c>
    </row>
    <row r="68" spans="1:22" ht="34.5" hidden="1">
      <c r="A68" s="40" t="s">
        <v>298</v>
      </c>
      <c r="B68" s="122" t="s">
        <v>116</v>
      </c>
      <c r="C68" s="110"/>
      <c r="D68" s="41" t="s">
        <v>220</v>
      </c>
      <c r="E68" s="122" t="s">
        <v>221</v>
      </c>
      <c r="F68" s="110"/>
      <c r="G68" s="41">
        <v>23010014</v>
      </c>
      <c r="H68" s="41" t="s">
        <v>34</v>
      </c>
      <c r="I68" s="123" t="s">
        <v>193</v>
      </c>
      <c r="J68" s="110"/>
      <c r="K68" s="125" t="s">
        <v>193</v>
      </c>
      <c r="L68" s="110"/>
      <c r="M68" s="124">
        <v>25</v>
      </c>
      <c r="N68" s="110"/>
      <c r="O68" s="110"/>
      <c r="P68" s="42" t="s">
        <v>222</v>
      </c>
      <c r="Q68" s="41" t="s">
        <v>193</v>
      </c>
      <c r="R68" s="41" t="s">
        <v>149</v>
      </c>
      <c r="S68" s="41" t="s">
        <v>70</v>
      </c>
      <c r="T68" s="41" t="s">
        <v>193</v>
      </c>
      <c r="U68" s="41" t="s">
        <v>193</v>
      </c>
      <c r="V68" s="43" t="s">
        <v>7</v>
      </c>
    </row>
    <row r="69" spans="1:22" ht="34.5" hidden="1">
      <c r="A69" s="36" t="s">
        <v>298</v>
      </c>
      <c r="B69" s="109" t="s">
        <v>116</v>
      </c>
      <c r="C69" s="110"/>
      <c r="D69" s="37" t="s">
        <v>220</v>
      </c>
      <c r="E69" s="109" t="s">
        <v>221</v>
      </c>
      <c r="F69" s="110"/>
      <c r="G69" s="37">
        <v>23010014</v>
      </c>
      <c r="H69" s="37" t="s">
        <v>30</v>
      </c>
      <c r="I69" s="111" t="s">
        <v>193</v>
      </c>
      <c r="J69" s="110"/>
      <c r="K69" s="113" t="s">
        <v>193</v>
      </c>
      <c r="L69" s="110"/>
      <c r="M69" s="112">
        <v>5</v>
      </c>
      <c r="N69" s="110"/>
      <c r="O69" s="110"/>
      <c r="P69" s="38" t="s">
        <v>222</v>
      </c>
      <c r="Q69" s="37" t="s">
        <v>193</v>
      </c>
      <c r="R69" s="37" t="s">
        <v>149</v>
      </c>
      <c r="S69" s="37" t="s">
        <v>70</v>
      </c>
      <c r="T69" s="37" t="s">
        <v>193</v>
      </c>
      <c r="U69" s="37" t="s">
        <v>193</v>
      </c>
      <c r="V69" s="39" t="s">
        <v>7</v>
      </c>
    </row>
    <row r="70" spans="1:22" ht="34.5" hidden="1">
      <c r="A70" s="40" t="s">
        <v>298</v>
      </c>
      <c r="B70" s="122" t="s">
        <v>116</v>
      </c>
      <c r="C70" s="110"/>
      <c r="D70" s="41" t="s">
        <v>220</v>
      </c>
      <c r="E70" s="122" t="s">
        <v>221</v>
      </c>
      <c r="F70" s="110"/>
      <c r="G70" s="41">
        <v>23010014</v>
      </c>
      <c r="H70" s="41" t="s">
        <v>43</v>
      </c>
      <c r="I70" s="123" t="s">
        <v>193</v>
      </c>
      <c r="J70" s="110"/>
      <c r="K70" s="125" t="s">
        <v>193</v>
      </c>
      <c r="L70" s="110"/>
      <c r="M70" s="124">
        <v>5</v>
      </c>
      <c r="N70" s="110"/>
      <c r="O70" s="110"/>
      <c r="P70" s="42" t="s">
        <v>222</v>
      </c>
      <c r="Q70" s="41" t="s">
        <v>193</v>
      </c>
      <c r="R70" s="41" t="s">
        <v>149</v>
      </c>
      <c r="S70" s="41" t="s">
        <v>70</v>
      </c>
      <c r="T70" s="41" t="s">
        <v>193</v>
      </c>
      <c r="U70" s="41" t="s">
        <v>193</v>
      </c>
      <c r="V70" s="43" t="s">
        <v>7</v>
      </c>
    </row>
    <row r="71" spans="1:22" ht="34.5" hidden="1">
      <c r="A71" s="36" t="s">
        <v>298</v>
      </c>
      <c r="B71" s="109" t="s">
        <v>116</v>
      </c>
      <c r="C71" s="110"/>
      <c r="D71" s="37" t="s">
        <v>220</v>
      </c>
      <c r="E71" s="109" t="s">
        <v>221</v>
      </c>
      <c r="F71" s="110"/>
      <c r="G71" s="37">
        <v>23010014</v>
      </c>
      <c r="H71" s="37" t="s">
        <v>40</v>
      </c>
      <c r="I71" s="111" t="s">
        <v>193</v>
      </c>
      <c r="J71" s="110"/>
      <c r="K71" s="113" t="s">
        <v>193</v>
      </c>
      <c r="L71" s="110"/>
      <c r="M71" s="112">
        <v>10</v>
      </c>
      <c r="N71" s="110"/>
      <c r="O71" s="110"/>
      <c r="P71" s="38" t="s">
        <v>222</v>
      </c>
      <c r="Q71" s="37" t="s">
        <v>193</v>
      </c>
      <c r="R71" s="37" t="s">
        <v>149</v>
      </c>
      <c r="S71" s="37" t="s">
        <v>70</v>
      </c>
      <c r="T71" s="37" t="s">
        <v>193</v>
      </c>
      <c r="U71" s="37" t="s">
        <v>193</v>
      </c>
      <c r="V71" s="39" t="s">
        <v>7</v>
      </c>
    </row>
    <row r="72" spans="1:22" ht="34.5" hidden="1">
      <c r="A72" s="40" t="s">
        <v>298</v>
      </c>
      <c r="B72" s="122" t="s">
        <v>116</v>
      </c>
      <c r="C72" s="110"/>
      <c r="D72" s="41" t="s">
        <v>220</v>
      </c>
      <c r="E72" s="122" t="s">
        <v>221</v>
      </c>
      <c r="F72" s="110"/>
      <c r="G72" s="41">
        <v>23010014</v>
      </c>
      <c r="H72" s="41" t="s">
        <v>42</v>
      </c>
      <c r="I72" s="123" t="s">
        <v>193</v>
      </c>
      <c r="J72" s="110"/>
      <c r="K72" s="125" t="s">
        <v>193</v>
      </c>
      <c r="L72" s="110"/>
      <c r="M72" s="124">
        <v>20</v>
      </c>
      <c r="N72" s="110"/>
      <c r="O72" s="110"/>
      <c r="P72" s="42" t="s">
        <v>222</v>
      </c>
      <c r="Q72" s="41" t="s">
        <v>193</v>
      </c>
      <c r="R72" s="41" t="s">
        <v>149</v>
      </c>
      <c r="S72" s="41" t="s">
        <v>70</v>
      </c>
      <c r="T72" s="41" t="s">
        <v>193</v>
      </c>
      <c r="U72" s="41" t="s">
        <v>193</v>
      </c>
      <c r="V72" s="43" t="s">
        <v>7</v>
      </c>
    </row>
    <row r="73" spans="1:22" ht="34.5" hidden="1">
      <c r="A73" s="36" t="s">
        <v>298</v>
      </c>
      <c r="B73" s="109" t="s">
        <v>116</v>
      </c>
      <c r="C73" s="110"/>
      <c r="D73" s="37" t="s">
        <v>220</v>
      </c>
      <c r="E73" s="109" t="s">
        <v>221</v>
      </c>
      <c r="F73" s="110"/>
      <c r="G73" s="37">
        <v>23010014</v>
      </c>
      <c r="H73" s="37" t="s">
        <v>44</v>
      </c>
      <c r="I73" s="111" t="s">
        <v>193</v>
      </c>
      <c r="J73" s="110"/>
      <c r="K73" s="113" t="s">
        <v>193</v>
      </c>
      <c r="L73" s="110"/>
      <c r="M73" s="112">
        <v>5</v>
      </c>
      <c r="N73" s="110"/>
      <c r="O73" s="110"/>
      <c r="P73" s="38" t="s">
        <v>222</v>
      </c>
      <c r="Q73" s="37" t="s">
        <v>193</v>
      </c>
      <c r="R73" s="37" t="s">
        <v>149</v>
      </c>
      <c r="S73" s="37" t="s">
        <v>70</v>
      </c>
      <c r="T73" s="37" t="s">
        <v>193</v>
      </c>
      <c r="U73" s="37" t="s">
        <v>193</v>
      </c>
      <c r="V73" s="39" t="s">
        <v>7</v>
      </c>
    </row>
    <row r="74" spans="1:22" ht="34.5" hidden="1">
      <c r="A74" s="40" t="s">
        <v>298</v>
      </c>
      <c r="B74" s="122" t="s">
        <v>116</v>
      </c>
      <c r="C74" s="110"/>
      <c r="D74" s="41" t="s">
        <v>220</v>
      </c>
      <c r="E74" s="122" t="s">
        <v>221</v>
      </c>
      <c r="F74" s="110"/>
      <c r="G74" s="41">
        <v>23010014</v>
      </c>
      <c r="H74" s="41" t="s">
        <v>45</v>
      </c>
      <c r="I74" s="123" t="s">
        <v>193</v>
      </c>
      <c r="J74" s="110"/>
      <c r="K74" s="125" t="s">
        <v>193</v>
      </c>
      <c r="L74" s="110"/>
      <c r="M74" s="124">
        <v>5</v>
      </c>
      <c r="N74" s="110"/>
      <c r="O74" s="110"/>
      <c r="P74" s="42" t="s">
        <v>222</v>
      </c>
      <c r="Q74" s="41" t="s">
        <v>193</v>
      </c>
      <c r="R74" s="41" t="s">
        <v>149</v>
      </c>
      <c r="S74" s="41" t="s">
        <v>70</v>
      </c>
      <c r="T74" s="41" t="s">
        <v>193</v>
      </c>
      <c r="U74" s="41" t="s">
        <v>193</v>
      </c>
      <c r="V74" s="43" t="s">
        <v>7</v>
      </c>
    </row>
    <row r="75" spans="1:22" ht="34.5" hidden="1">
      <c r="A75" s="36" t="s">
        <v>298</v>
      </c>
      <c r="B75" s="109" t="s">
        <v>116</v>
      </c>
      <c r="C75" s="110"/>
      <c r="D75" s="37" t="s">
        <v>220</v>
      </c>
      <c r="E75" s="109" t="s">
        <v>221</v>
      </c>
      <c r="F75" s="110"/>
      <c r="G75" s="37">
        <v>23010014</v>
      </c>
      <c r="H75" s="37" t="s">
        <v>38</v>
      </c>
      <c r="I75" s="111" t="s">
        <v>193</v>
      </c>
      <c r="J75" s="110"/>
      <c r="K75" s="113" t="s">
        <v>193</v>
      </c>
      <c r="L75" s="110"/>
      <c r="M75" s="112">
        <v>10</v>
      </c>
      <c r="N75" s="110"/>
      <c r="O75" s="110"/>
      <c r="P75" s="38" t="s">
        <v>222</v>
      </c>
      <c r="Q75" s="37" t="s">
        <v>193</v>
      </c>
      <c r="R75" s="37" t="s">
        <v>149</v>
      </c>
      <c r="S75" s="37" t="s">
        <v>70</v>
      </c>
      <c r="T75" s="37" t="s">
        <v>193</v>
      </c>
      <c r="U75" s="37" t="s">
        <v>193</v>
      </c>
      <c r="V75" s="39" t="s">
        <v>7</v>
      </c>
    </row>
    <row r="76" spans="1:22" ht="34.5" hidden="1">
      <c r="A76" s="40" t="s">
        <v>298</v>
      </c>
      <c r="B76" s="122" t="s">
        <v>116</v>
      </c>
      <c r="C76" s="110"/>
      <c r="D76" s="41" t="s">
        <v>220</v>
      </c>
      <c r="E76" s="122" t="s">
        <v>221</v>
      </c>
      <c r="F76" s="110"/>
      <c r="G76" s="41">
        <v>23010014</v>
      </c>
      <c r="H76" s="41" t="s">
        <v>32</v>
      </c>
      <c r="I76" s="123" t="s">
        <v>193</v>
      </c>
      <c r="J76" s="110"/>
      <c r="K76" s="125" t="s">
        <v>193</v>
      </c>
      <c r="L76" s="110"/>
      <c r="M76" s="124">
        <v>5</v>
      </c>
      <c r="N76" s="110"/>
      <c r="O76" s="110"/>
      <c r="P76" s="42" t="s">
        <v>222</v>
      </c>
      <c r="Q76" s="41" t="s">
        <v>193</v>
      </c>
      <c r="R76" s="41" t="s">
        <v>149</v>
      </c>
      <c r="S76" s="41" t="s">
        <v>70</v>
      </c>
      <c r="T76" s="41" t="s">
        <v>193</v>
      </c>
      <c r="U76" s="41" t="s">
        <v>193</v>
      </c>
      <c r="V76" s="43" t="s">
        <v>7</v>
      </c>
    </row>
    <row r="77" spans="1:22" ht="34.5" hidden="1">
      <c r="A77" s="36" t="s">
        <v>298</v>
      </c>
      <c r="B77" s="109" t="s">
        <v>116</v>
      </c>
      <c r="C77" s="110"/>
      <c r="D77" s="37" t="s">
        <v>220</v>
      </c>
      <c r="E77" s="109" t="s">
        <v>221</v>
      </c>
      <c r="F77" s="110"/>
      <c r="G77" s="37">
        <v>23010014</v>
      </c>
      <c r="H77" s="37" t="s">
        <v>26</v>
      </c>
      <c r="I77" s="111" t="s">
        <v>193</v>
      </c>
      <c r="J77" s="110"/>
      <c r="K77" s="113" t="s">
        <v>193</v>
      </c>
      <c r="L77" s="110"/>
      <c r="M77" s="112">
        <v>2</v>
      </c>
      <c r="N77" s="110"/>
      <c r="O77" s="110"/>
      <c r="P77" s="38" t="s">
        <v>222</v>
      </c>
      <c r="Q77" s="37" t="s">
        <v>193</v>
      </c>
      <c r="R77" s="37" t="s">
        <v>149</v>
      </c>
      <c r="S77" s="37" t="s">
        <v>70</v>
      </c>
      <c r="T77" s="37" t="s">
        <v>193</v>
      </c>
      <c r="U77" s="37" t="s">
        <v>193</v>
      </c>
      <c r="V77" s="39" t="s">
        <v>7</v>
      </c>
    </row>
    <row r="78" spans="1:22" ht="34.5" hidden="1">
      <c r="A78" s="40" t="s">
        <v>298</v>
      </c>
      <c r="B78" s="122" t="s">
        <v>116</v>
      </c>
      <c r="C78" s="110"/>
      <c r="D78" s="41" t="s">
        <v>220</v>
      </c>
      <c r="E78" s="122" t="s">
        <v>221</v>
      </c>
      <c r="F78" s="110"/>
      <c r="G78" s="41">
        <v>23010014</v>
      </c>
      <c r="H78" s="41" t="s">
        <v>29</v>
      </c>
      <c r="I78" s="123" t="s">
        <v>193</v>
      </c>
      <c r="J78" s="110"/>
      <c r="K78" s="125" t="s">
        <v>193</v>
      </c>
      <c r="L78" s="110"/>
      <c r="M78" s="124">
        <v>5</v>
      </c>
      <c r="N78" s="110"/>
      <c r="O78" s="110"/>
      <c r="P78" s="42" t="s">
        <v>222</v>
      </c>
      <c r="Q78" s="41" t="s">
        <v>193</v>
      </c>
      <c r="R78" s="41" t="s">
        <v>149</v>
      </c>
      <c r="S78" s="41" t="s">
        <v>70</v>
      </c>
      <c r="T78" s="41" t="s">
        <v>193</v>
      </c>
      <c r="U78" s="41" t="s">
        <v>193</v>
      </c>
      <c r="V78" s="43" t="s">
        <v>7</v>
      </c>
    </row>
    <row r="79" spans="1:22" ht="34.5" hidden="1">
      <c r="A79" s="36" t="s">
        <v>298</v>
      </c>
      <c r="B79" s="109" t="s">
        <v>116</v>
      </c>
      <c r="C79" s="110"/>
      <c r="D79" s="37" t="s">
        <v>220</v>
      </c>
      <c r="E79" s="109" t="s">
        <v>221</v>
      </c>
      <c r="F79" s="110"/>
      <c r="G79" s="37">
        <v>23010014</v>
      </c>
      <c r="H79" s="37" t="s">
        <v>37</v>
      </c>
      <c r="I79" s="111" t="s">
        <v>193</v>
      </c>
      <c r="J79" s="110"/>
      <c r="K79" s="113" t="s">
        <v>193</v>
      </c>
      <c r="L79" s="110"/>
      <c r="M79" s="112">
        <v>20</v>
      </c>
      <c r="N79" s="110"/>
      <c r="O79" s="110"/>
      <c r="P79" s="38" t="s">
        <v>222</v>
      </c>
      <c r="Q79" s="37" t="s">
        <v>193</v>
      </c>
      <c r="R79" s="37" t="s">
        <v>149</v>
      </c>
      <c r="S79" s="37" t="s">
        <v>70</v>
      </c>
      <c r="T79" s="37" t="s">
        <v>193</v>
      </c>
      <c r="U79" s="37" t="s">
        <v>193</v>
      </c>
      <c r="V79" s="39" t="s">
        <v>7</v>
      </c>
    </row>
    <row r="80" spans="1:22" ht="34.5" hidden="1">
      <c r="A80" s="40" t="s">
        <v>298</v>
      </c>
      <c r="B80" s="122" t="s">
        <v>116</v>
      </c>
      <c r="C80" s="110"/>
      <c r="D80" s="41" t="s">
        <v>220</v>
      </c>
      <c r="E80" s="122" t="s">
        <v>221</v>
      </c>
      <c r="F80" s="110"/>
      <c r="G80" s="41">
        <v>23010014</v>
      </c>
      <c r="H80" s="41" t="s">
        <v>41</v>
      </c>
      <c r="I80" s="123" t="s">
        <v>193</v>
      </c>
      <c r="J80" s="110"/>
      <c r="K80" s="125" t="s">
        <v>193</v>
      </c>
      <c r="L80" s="110"/>
      <c r="M80" s="124">
        <v>50</v>
      </c>
      <c r="N80" s="110"/>
      <c r="O80" s="110"/>
      <c r="P80" s="42" t="s">
        <v>222</v>
      </c>
      <c r="Q80" s="41" t="s">
        <v>193</v>
      </c>
      <c r="R80" s="41" t="s">
        <v>149</v>
      </c>
      <c r="S80" s="41" t="s">
        <v>70</v>
      </c>
      <c r="T80" s="41" t="s">
        <v>193</v>
      </c>
      <c r="U80" s="41" t="s">
        <v>193</v>
      </c>
      <c r="V80" s="43" t="s">
        <v>7</v>
      </c>
    </row>
    <row r="81" spans="1:22" ht="34.5" hidden="1">
      <c r="A81" s="36" t="s">
        <v>298</v>
      </c>
      <c r="B81" s="109" t="s">
        <v>116</v>
      </c>
      <c r="C81" s="110"/>
      <c r="D81" s="37" t="s">
        <v>220</v>
      </c>
      <c r="E81" s="109" t="s">
        <v>221</v>
      </c>
      <c r="F81" s="110"/>
      <c r="G81" s="37">
        <v>23010014</v>
      </c>
      <c r="H81" s="37" t="s">
        <v>27</v>
      </c>
      <c r="I81" s="111" t="s">
        <v>193</v>
      </c>
      <c r="J81" s="110"/>
      <c r="K81" s="113" t="s">
        <v>193</v>
      </c>
      <c r="L81" s="110"/>
      <c r="M81" s="112">
        <v>5</v>
      </c>
      <c r="N81" s="110"/>
      <c r="O81" s="110"/>
      <c r="P81" s="38" t="s">
        <v>222</v>
      </c>
      <c r="Q81" s="37" t="s">
        <v>193</v>
      </c>
      <c r="R81" s="37" t="s">
        <v>149</v>
      </c>
      <c r="S81" s="37" t="s">
        <v>70</v>
      </c>
      <c r="T81" s="37" t="s">
        <v>193</v>
      </c>
      <c r="U81" s="37" t="s">
        <v>193</v>
      </c>
      <c r="V81" s="39" t="s">
        <v>7</v>
      </c>
    </row>
    <row r="82" spans="1:22" ht="34.5" hidden="1">
      <c r="A82" s="40" t="s">
        <v>298</v>
      </c>
      <c r="B82" s="122" t="s">
        <v>116</v>
      </c>
      <c r="C82" s="110"/>
      <c r="D82" s="41" t="s">
        <v>220</v>
      </c>
      <c r="E82" s="122" t="s">
        <v>221</v>
      </c>
      <c r="F82" s="110"/>
      <c r="G82" s="41">
        <v>23010014</v>
      </c>
      <c r="H82" s="41" t="s">
        <v>36</v>
      </c>
      <c r="I82" s="123" t="s">
        <v>193</v>
      </c>
      <c r="J82" s="110"/>
      <c r="K82" s="125" t="s">
        <v>193</v>
      </c>
      <c r="L82" s="110"/>
      <c r="M82" s="124">
        <v>10</v>
      </c>
      <c r="N82" s="110"/>
      <c r="O82" s="110"/>
      <c r="P82" s="42" t="s">
        <v>222</v>
      </c>
      <c r="Q82" s="41" t="s">
        <v>193</v>
      </c>
      <c r="R82" s="41" t="s">
        <v>149</v>
      </c>
      <c r="S82" s="41" t="s">
        <v>70</v>
      </c>
      <c r="T82" s="41" t="s">
        <v>193</v>
      </c>
      <c r="U82" s="41" t="s">
        <v>193</v>
      </c>
      <c r="V82" s="43" t="s">
        <v>7</v>
      </c>
    </row>
    <row r="83" spans="1:22" ht="46" hidden="1">
      <c r="A83" s="36" t="s">
        <v>283</v>
      </c>
      <c r="B83" s="109" t="s">
        <v>118</v>
      </c>
      <c r="C83" s="110"/>
      <c r="D83" s="37" t="s">
        <v>220</v>
      </c>
      <c r="E83" s="109" t="s">
        <v>221</v>
      </c>
      <c r="F83" s="110"/>
      <c r="G83" s="37">
        <v>23010015</v>
      </c>
      <c r="H83" s="37" t="s">
        <v>144</v>
      </c>
      <c r="I83" s="111" t="s">
        <v>193</v>
      </c>
      <c r="J83" s="110"/>
      <c r="K83" s="113" t="s">
        <v>193</v>
      </c>
      <c r="L83" s="110"/>
      <c r="M83" s="112">
        <v>330</v>
      </c>
      <c r="N83" s="110"/>
      <c r="O83" s="110"/>
      <c r="P83" s="38" t="s">
        <v>222</v>
      </c>
      <c r="Q83" s="37" t="s">
        <v>193</v>
      </c>
      <c r="R83" s="37" t="s">
        <v>138</v>
      </c>
      <c r="S83" s="37" t="s">
        <v>139</v>
      </c>
      <c r="T83" s="37" t="s">
        <v>193</v>
      </c>
      <c r="U83" s="37" t="s">
        <v>193</v>
      </c>
      <c r="V83" s="39" t="s">
        <v>7</v>
      </c>
    </row>
    <row r="84" spans="1:22" ht="34.5">
      <c r="A84" s="40" t="s">
        <v>279</v>
      </c>
      <c r="B84" s="122" t="s">
        <v>118</v>
      </c>
      <c r="C84" s="110"/>
      <c r="D84" s="41" t="s">
        <v>220</v>
      </c>
      <c r="E84" s="122" t="s">
        <v>221</v>
      </c>
      <c r="F84" s="110"/>
      <c r="G84" s="41">
        <v>23010016</v>
      </c>
      <c r="H84" s="41" t="s">
        <v>46</v>
      </c>
      <c r="I84" s="123" t="s">
        <v>193</v>
      </c>
      <c r="J84" s="110"/>
      <c r="K84" s="125" t="s">
        <v>193</v>
      </c>
      <c r="L84" s="110"/>
      <c r="M84" s="124">
        <v>30</v>
      </c>
      <c r="N84" s="110"/>
      <c r="O84" s="110"/>
      <c r="P84" s="42" t="s">
        <v>222</v>
      </c>
      <c r="Q84" s="41" t="s">
        <v>193</v>
      </c>
      <c r="R84" s="41" t="s">
        <v>134</v>
      </c>
      <c r="S84" s="41" t="s">
        <v>72</v>
      </c>
      <c r="T84" s="41" t="s">
        <v>193</v>
      </c>
      <c r="U84" s="41" t="s">
        <v>193</v>
      </c>
      <c r="V84" s="43" t="s">
        <v>7</v>
      </c>
    </row>
    <row r="85" spans="1:22" hidden="1">
      <c r="A85" s="36" t="s">
        <v>299</v>
      </c>
      <c r="B85" s="109" t="s">
        <v>118</v>
      </c>
      <c r="C85" s="110"/>
      <c r="D85" s="37" t="s">
        <v>220</v>
      </c>
      <c r="E85" s="109" t="s">
        <v>221</v>
      </c>
      <c r="F85" s="110"/>
      <c r="G85" s="37">
        <v>23010017</v>
      </c>
      <c r="H85" s="37" t="s">
        <v>24</v>
      </c>
      <c r="I85" s="111" t="s">
        <v>193</v>
      </c>
      <c r="J85" s="110"/>
      <c r="K85" s="113" t="s">
        <v>193</v>
      </c>
      <c r="L85" s="110"/>
      <c r="M85" s="112">
        <v>75</v>
      </c>
      <c r="N85" s="110"/>
      <c r="O85" s="110"/>
      <c r="P85" s="38" t="s">
        <v>222</v>
      </c>
      <c r="Q85" s="37" t="s">
        <v>193</v>
      </c>
      <c r="R85" s="37" t="s">
        <v>149</v>
      </c>
      <c r="S85" s="37" t="s">
        <v>70</v>
      </c>
      <c r="T85" s="37" t="s">
        <v>193</v>
      </c>
      <c r="U85" s="37" t="s">
        <v>193</v>
      </c>
      <c r="V85" s="39" t="s">
        <v>7</v>
      </c>
    </row>
    <row r="86" spans="1:22" ht="46" hidden="1">
      <c r="A86" s="40" t="s">
        <v>347</v>
      </c>
      <c r="B86" s="122" t="s">
        <v>118</v>
      </c>
      <c r="C86" s="110"/>
      <c r="D86" s="41" t="s">
        <v>220</v>
      </c>
      <c r="E86" s="122" t="s">
        <v>221</v>
      </c>
      <c r="F86" s="110"/>
      <c r="G86" s="41">
        <v>23010019</v>
      </c>
      <c r="H86" s="41" t="s">
        <v>160</v>
      </c>
      <c r="I86" s="123" t="s">
        <v>193</v>
      </c>
      <c r="J86" s="110"/>
      <c r="K86" s="125" t="s">
        <v>193</v>
      </c>
      <c r="L86" s="110"/>
      <c r="M86" s="124">
        <v>3990.8</v>
      </c>
      <c r="N86" s="110"/>
      <c r="O86" s="110"/>
      <c r="P86" s="42" t="s">
        <v>222</v>
      </c>
      <c r="Q86" s="41" t="s">
        <v>193</v>
      </c>
      <c r="R86" s="41" t="s">
        <v>183</v>
      </c>
      <c r="S86" s="41" t="s">
        <v>69</v>
      </c>
      <c r="T86" s="41" t="s">
        <v>193</v>
      </c>
      <c r="U86" s="41" t="s">
        <v>193</v>
      </c>
      <c r="V86" s="43" t="s">
        <v>7</v>
      </c>
    </row>
    <row r="87" spans="1:22" ht="46" hidden="1">
      <c r="A87" s="36" t="s">
        <v>284</v>
      </c>
      <c r="B87" s="109" t="s">
        <v>118</v>
      </c>
      <c r="C87" s="110"/>
      <c r="D87" s="37" t="s">
        <v>220</v>
      </c>
      <c r="E87" s="109" t="s">
        <v>221</v>
      </c>
      <c r="F87" s="110"/>
      <c r="G87" s="37">
        <v>23010020</v>
      </c>
      <c r="H87" s="37" t="s">
        <v>143</v>
      </c>
      <c r="I87" s="111" t="s">
        <v>193</v>
      </c>
      <c r="J87" s="110"/>
      <c r="K87" s="113" t="s">
        <v>193</v>
      </c>
      <c r="L87" s="110"/>
      <c r="M87" s="112">
        <v>100</v>
      </c>
      <c r="N87" s="110"/>
      <c r="O87" s="110"/>
      <c r="P87" s="38" t="s">
        <v>222</v>
      </c>
      <c r="Q87" s="37" t="s">
        <v>193</v>
      </c>
      <c r="R87" s="37" t="s">
        <v>138</v>
      </c>
      <c r="S87" s="37" t="s">
        <v>139</v>
      </c>
      <c r="T87" s="37" t="s">
        <v>193</v>
      </c>
      <c r="U87" s="37" t="s">
        <v>193</v>
      </c>
      <c r="V87" s="39" t="s">
        <v>7</v>
      </c>
    </row>
    <row r="88" spans="1:22" ht="34.5" hidden="1">
      <c r="A88" s="40" t="s">
        <v>337</v>
      </c>
      <c r="B88" s="122" t="s">
        <v>118</v>
      </c>
      <c r="C88" s="110"/>
      <c r="D88" s="41" t="s">
        <v>220</v>
      </c>
      <c r="E88" s="122" t="s">
        <v>221</v>
      </c>
      <c r="F88" s="110"/>
      <c r="G88" s="41">
        <v>23010022</v>
      </c>
      <c r="H88" s="41" t="s">
        <v>22</v>
      </c>
      <c r="I88" s="123" t="s">
        <v>193</v>
      </c>
      <c r="J88" s="110"/>
      <c r="K88" s="125" t="s">
        <v>193</v>
      </c>
      <c r="L88" s="110"/>
      <c r="M88" s="124">
        <v>25</v>
      </c>
      <c r="N88" s="110"/>
      <c r="O88" s="110"/>
      <c r="P88" s="42" t="s">
        <v>222</v>
      </c>
      <c r="Q88" s="41" t="s">
        <v>193</v>
      </c>
      <c r="R88" s="41" t="s">
        <v>179</v>
      </c>
      <c r="S88" s="41" t="s">
        <v>68</v>
      </c>
      <c r="T88" s="41" t="s">
        <v>193</v>
      </c>
      <c r="U88" s="41" t="s">
        <v>193</v>
      </c>
      <c r="V88" s="43" t="s">
        <v>7</v>
      </c>
    </row>
    <row r="89" spans="1:22" ht="34.5" hidden="1">
      <c r="A89" s="36" t="s">
        <v>282</v>
      </c>
      <c r="B89" s="109" t="s">
        <v>118</v>
      </c>
      <c r="C89" s="110"/>
      <c r="D89" s="37" t="s">
        <v>220</v>
      </c>
      <c r="E89" s="109" t="s">
        <v>221</v>
      </c>
      <c r="F89" s="110"/>
      <c r="G89" s="37">
        <v>23010023</v>
      </c>
      <c r="H89" s="37" t="s">
        <v>137</v>
      </c>
      <c r="I89" s="111" t="s">
        <v>193</v>
      </c>
      <c r="J89" s="110"/>
      <c r="K89" s="113" t="s">
        <v>193</v>
      </c>
      <c r="L89" s="110"/>
      <c r="M89" s="112">
        <v>14053.99</v>
      </c>
      <c r="N89" s="110"/>
      <c r="O89" s="110"/>
      <c r="P89" s="38" t="s">
        <v>222</v>
      </c>
      <c r="Q89" s="37" t="s">
        <v>193</v>
      </c>
      <c r="R89" s="37" t="s">
        <v>136</v>
      </c>
      <c r="S89" s="37" t="s">
        <v>73</v>
      </c>
      <c r="T89" s="37" t="s">
        <v>193</v>
      </c>
      <c r="U89" s="37" t="s">
        <v>193</v>
      </c>
      <c r="V89" s="39" t="s">
        <v>7</v>
      </c>
    </row>
    <row r="90" spans="1:22" ht="34.5" hidden="1">
      <c r="A90" s="40" t="s">
        <v>300</v>
      </c>
      <c r="B90" s="122" t="s">
        <v>118</v>
      </c>
      <c r="C90" s="110"/>
      <c r="D90" s="41" t="s">
        <v>220</v>
      </c>
      <c r="E90" s="122" t="s">
        <v>221</v>
      </c>
      <c r="F90" s="110"/>
      <c r="G90" s="41">
        <v>23010024</v>
      </c>
      <c r="H90" s="41" t="s">
        <v>25</v>
      </c>
      <c r="I90" s="123" t="s">
        <v>193</v>
      </c>
      <c r="J90" s="110"/>
      <c r="K90" s="125" t="s">
        <v>193</v>
      </c>
      <c r="L90" s="110"/>
      <c r="M90" s="124">
        <v>10</v>
      </c>
      <c r="N90" s="110"/>
      <c r="O90" s="110"/>
      <c r="P90" s="42" t="s">
        <v>222</v>
      </c>
      <c r="Q90" s="41" t="s">
        <v>193</v>
      </c>
      <c r="R90" s="41" t="s">
        <v>149</v>
      </c>
      <c r="S90" s="41" t="s">
        <v>70</v>
      </c>
      <c r="T90" s="41" t="s">
        <v>193</v>
      </c>
      <c r="U90" s="41" t="s">
        <v>193</v>
      </c>
      <c r="V90" s="43" t="s">
        <v>7</v>
      </c>
    </row>
    <row r="91" spans="1:22" ht="34.5" hidden="1">
      <c r="A91" s="36" t="s">
        <v>301</v>
      </c>
      <c r="B91" s="109" t="s">
        <v>118</v>
      </c>
      <c r="C91" s="110"/>
      <c r="D91" s="37" t="s">
        <v>220</v>
      </c>
      <c r="E91" s="109" t="s">
        <v>221</v>
      </c>
      <c r="F91" s="110"/>
      <c r="G91" s="37">
        <v>23010025</v>
      </c>
      <c r="H91" s="37" t="s">
        <v>42</v>
      </c>
      <c r="I91" s="111" t="s">
        <v>193</v>
      </c>
      <c r="J91" s="110"/>
      <c r="K91" s="113" t="s">
        <v>193</v>
      </c>
      <c r="L91" s="110"/>
      <c r="M91" s="112">
        <v>20</v>
      </c>
      <c r="N91" s="110"/>
      <c r="O91" s="110"/>
      <c r="P91" s="38" t="s">
        <v>222</v>
      </c>
      <c r="Q91" s="37" t="s">
        <v>193</v>
      </c>
      <c r="R91" s="37" t="s">
        <v>149</v>
      </c>
      <c r="S91" s="37" t="s">
        <v>70</v>
      </c>
      <c r="T91" s="37" t="s">
        <v>193</v>
      </c>
      <c r="U91" s="37" t="s">
        <v>193</v>
      </c>
      <c r="V91" s="39" t="s">
        <v>7</v>
      </c>
    </row>
    <row r="92" spans="1:22" ht="34.5" hidden="1">
      <c r="A92" s="40" t="s">
        <v>301</v>
      </c>
      <c r="B92" s="122" t="s">
        <v>118</v>
      </c>
      <c r="C92" s="110"/>
      <c r="D92" s="41" t="s">
        <v>220</v>
      </c>
      <c r="E92" s="122" t="s">
        <v>221</v>
      </c>
      <c r="F92" s="110"/>
      <c r="G92" s="41">
        <v>23010025</v>
      </c>
      <c r="H92" s="41" t="s">
        <v>40</v>
      </c>
      <c r="I92" s="123" t="s">
        <v>193</v>
      </c>
      <c r="J92" s="110"/>
      <c r="K92" s="125" t="s">
        <v>193</v>
      </c>
      <c r="L92" s="110"/>
      <c r="M92" s="124">
        <v>10</v>
      </c>
      <c r="N92" s="110"/>
      <c r="O92" s="110"/>
      <c r="P92" s="42" t="s">
        <v>222</v>
      </c>
      <c r="Q92" s="41" t="s">
        <v>193</v>
      </c>
      <c r="R92" s="41" t="s">
        <v>149</v>
      </c>
      <c r="S92" s="41" t="s">
        <v>70</v>
      </c>
      <c r="T92" s="41" t="s">
        <v>193</v>
      </c>
      <c r="U92" s="41" t="s">
        <v>193</v>
      </c>
      <c r="V92" s="43" t="s">
        <v>7</v>
      </c>
    </row>
    <row r="93" spans="1:22" ht="34.5" hidden="1">
      <c r="A93" s="36" t="s">
        <v>301</v>
      </c>
      <c r="B93" s="109" t="s">
        <v>118</v>
      </c>
      <c r="C93" s="110"/>
      <c r="D93" s="37" t="s">
        <v>220</v>
      </c>
      <c r="E93" s="109" t="s">
        <v>221</v>
      </c>
      <c r="F93" s="110"/>
      <c r="G93" s="37">
        <v>23010025</v>
      </c>
      <c r="H93" s="37" t="s">
        <v>31</v>
      </c>
      <c r="I93" s="111" t="s">
        <v>193</v>
      </c>
      <c r="J93" s="110"/>
      <c r="K93" s="113" t="s">
        <v>193</v>
      </c>
      <c r="L93" s="110"/>
      <c r="M93" s="112">
        <v>1</v>
      </c>
      <c r="N93" s="110"/>
      <c r="O93" s="110"/>
      <c r="P93" s="38" t="s">
        <v>222</v>
      </c>
      <c r="Q93" s="37" t="s">
        <v>193</v>
      </c>
      <c r="R93" s="37" t="s">
        <v>149</v>
      </c>
      <c r="S93" s="37" t="s">
        <v>70</v>
      </c>
      <c r="T93" s="37" t="s">
        <v>193</v>
      </c>
      <c r="U93" s="37" t="s">
        <v>193</v>
      </c>
      <c r="V93" s="39" t="s">
        <v>7</v>
      </c>
    </row>
    <row r="94" spans="1:22" ht="34.5" hidden="1">
      <c r="A94" s="40" t="s">
        <v>301</v>
      </c>
      <c r="B94" s="122" t="s">
        <v>118</v>
      </c>
      <c r="C94" s="110"/>
      <c r="D94" s="41" t="s">
        <v>220</v>
      </c>
      <c r="E94" s="122" t="s">
        <v>221</v>
      </c>
      <c r="F94" s="110"/>
      <c r="G94" s="41">
        <v>23010025</v>
      </c>
      <c r="H94" s="41" t="s">
        <v>45</v>
      </c>
      <c r="I94" s="123" t="s">
        <v>193</v>
      </c>
      <c r="J94" s="110"/>
      <c r="K94" s="125" t="s">
        <v>193</v>
      </c>
      <c r="L94" s="110"/>
      <c r="M94" s="124">
        <v>5</v>
      </c>
      <c r="N94" s="110"/>
      <c r="O94" s="110"/>
      <c r="P94" s="42" t="s">
        <v>222</v>
      </c>
      <c r="Q94" s="41" t="s">
        <v>193</v>
      </c>
      <c r="R94" s="41" t="s">
        <v>149</v>
      </c>
      <c r="S94" s="41" t="s">
        <v>70</v>
      </c>
      <c r="T94" s="41" t="s">
        <v>193</v>
      </c>
      <c r="U94" s="41" t="s">
        <v>193</v>
      </c>
      <c r="V94" s="43" t="s">
        <v>7</v>
      </c>
    </row>
    <row r="95" spans="1:22" ht="34.5" hidden="1">
      <c r="A95" s="36" t="s">
        <v>301</v>
      </c>
      <c r="B95" s="109" t="s">
        <v>118</v>
      </c>
      <c r="C95" s="110"/>
      <c r="D95" s="37" t="s">
        <v>220</v>
      </c>
      <c r="E95" s="109" t="s">
        <v>221</v>
      </c>
      <c r="F95" s="110"/>
      <c r="G95" s="37">
        <v>23010025</v>
      </c>
      <c r="H95" s="37" t="s">
        <v>36</v>
      </c>
      <c r="I95" s="111" t="s">
        <v>193</v>
      </c>
      <c r="J95" s="110"/>
      <c r="K95" s="113" t="s">
        <v>193</v>
      </c>
      <c r="L95" s="110"/>
      <c r="M95" s="112">
        <v>10</v>
      </c>
      <c r="N95" s="110"/>
      <c r="O95" s="110"/>
      <c r="P95" s="38" t="s">
        <v>222</v>
      </c>
      <c r="Q95" s="37" t="s">
        <v>193</v>
      </c>
      <c r="R95" s="37" t="s">
        <v>149</v>
      </c>
      <c r="S95" s="37" t="s">
        <v>70</v>
      </c>
      <c r="T95" s="37" t="s">
        <v>193</v>
      </c>
      <c r="U95" s="37" t="s">
        <v>193</v>
      </c>
      <c r="V95" s="39" t="s">
        <v>7</v>
      </c>
    </row>
    <row r="96" spans="1:22" ht="34.5" hidden="1">
      <c r="A96" s="40" t="s">
        <v>301</v>
      </c>
      <c r="B96" s="122" t="s">
        <v>118</v>
      </c>
      <c r="C96" s="110"/>
      <c r="D96" s="41" t="s">
        <v>220</v>
      </c>
      <c r="E96" s="122" t="s">
        <v>221</v>
      </c>
      <c r="F96" s="110"/>
      <c r="G96" s="41">
        <v>23010025</v>
      </c>
      <c r="H96" s="41" t="s">
        <v>34</v>
      </c>
      <c r="I96" s="123" t="s">
        <v>193</v>
      </c>
      <c r="J96" s="110"/>
      <c r="K96" s="125" t="s">
        <v>193</v>
      </c>
      <c r="L96" s="110"/>
      <c r="M96" s="124">
        <v>25</v>
      </c>
      <c r="N96" s="110"/>
      <c r="O96" s="110"/>
      <c r="P96" s="42" t="s">
        <v>222</v>
      </c>
      <c r="Q96" s="41" t="s">
        <v>193</v>
      </c>
      <c r="R96" s="41" t="s">
        <v>149</v>
      </c>
      <c r="S96" s="41" t="s">
        <v>70</v>
      </c>
      <c r="T96" s="41" t="s">
        <v>193</v>
      </c>
      <c r="U96" s="41" t="s">
        <v>193</v>
      </c>
      <c r="V96" s="43" t="s">
        <v>7</v>
      </c>
    </row>
    <row r="97" spans="1:22" ht="34.5" hidden="1">
      <c r="A97" s="36" t="s">
        <v>301</v>
      </c>
      <c r="B97" s="109" t="s">
        <v>118</v>
      </c>
      <c r="C97" s="110"/>
      <c r="D97" s="37" t="s">
        <v>220</v>
      </c>
      <c r="E97" s="109" t="s">
        <v>221</v>
      </c>
      <c r="F97" s="110"/>
      <c r="G97" s="37">
        <v>23010025</v>
      </c>
      <c r="H97" s="37" t="s">
        <v>37</v>
      </c>
      <c r="I97" s="111" t="s">
        <v>193</v>
      </c>
      <c r="J97" s="110"/>
      <c r="K97" s="113" t="s">
        <v>193</v>
      </c>
      <c r="L97" s="110"/>
      <c r="M97" s="112">
        <v>20</v>
      </c>
      <c r="N97" s="110"/>
      <c r="O97" s="110"/>
      <c r="P97" s="38" t="s">
        <v>222</v>
      </c>
      <c r="Q97" s="37" t="s">
        <v>193</v>
      </c>
      <c r="R97" s="37" t="s">
        <v>149</v>
      </c>
      <c r="S97" s="37" t="s">
        <v>70</v>
      </c>
      <c r="T97" s="37" t="s">
        <v>193</v>
      </c>
      <c r="U97" s="37" t="s">
        <v>193</v>
      </c>
      <c r="V97" s="39" t="s">
        <v>7</v>
      </c>
    </row>
    <row r="98" spans="1:22" ht="34.5" hidden="1">
      <c r="A98" s="40" t="s">
        <v>301</v>
      </c>
      <c r="B98" s="122" t="s">
        <v>118</v>
      </c>
      <c r="C98" s="110"/>
      <c r="D98" s="41" t="s">
        <v>220</v>
      </c>
      <c r="E98" s="122" t="s">
        <v>221</v>
      </c>
      <c r="F98" s="110"/>
      <c r="G98" s="41">
        <v>23010025</v>
      </c>
      <c r="H98" s="41" t="s">
        <v>29</v>
      </c>
      <c r="I98" s="123" t="s">
        <v>193</v>
      </c>
      <c r="J98" s="110"/>
      <c r="K98" s="125" t="s">
        <v>193</v>
      </c>
      <c r="L98" s="110"/>
      <c r="M98" s="124">
        <v>5</v>
      </c>
      <c r="N98" s="110"/>
      <c r="O98" s="110"/>
      <c r="P98" s="42" t="s">
        <v>222</v>
      </c>
      <c r="Q98" s="41" t="s">
        <v>193</v>
      </c>
      <c r="R98" s="41" t="s">
        <v>149</v>
      </c>
      <c r="S98" s="41" t="s">
        <v>70</v>
      </c>
      <c r="T98" s="41" t="s">
        <v>193</v>
      </c>
      <c r="U98" s="41" t="s">
        <v>193</v>
      </c>
      <c r="V98" s="43" t="s">
        <v>7</v>
      </c>
    </row>
    <row r="99" spans="1:22" ht="34.5" hidden="1">
      <c r="A99" s="36" t="s">
        <v>301</v>
      </c>
      <c r="B99" s="109" t="s">
        <v>118</v>
      </c>
      <c r="C99" s="110"/>
      <c r="D99" s="37" t="s">
        <v>220</v>
      </c>
      <c r="E99" s="109" t="s">
        <v>221</v>
      </c>
      <c r="F99" s="110"/>
      <c r="G99" s="37">
        <v>23010025</v>
      </c>
      <c r="H99" s="37" t="s">
        <v>33</v>
      </c>
      <c r="I99" s="111" t="s">
        <v>193</v>
      </c>
      <c r="J99" s="110"/>
      <c r="K99" s="113" t="s">
        <v>193</v>
      </c>
      <c r="L99" s="110"/>
      <c r="M99" s="112">
        <v>5</v>
      </c>
      <c r="N99" s="110"/>
      <c r="O99" s="110"/>
      <c r="P99" s="38" t="s">
        <v>222</v>
      </c>
      <c r="Q99" s="37" t="s">
        <v>193</v>
      </c>
      <c r="R99" s="37" t="s">
        <v>149</v>
      </c>
      <c r="S99" s="37" t="s">
        <v>70</v>
      </c>
      <c r="T99" s="37" t="s">
        <v>193</v>
      </c>
      <c r="U99" s="37" t="s">
        <v>193</v>
      </c>
      <c r="V99" s="39" t="s">
        <v>7</v>
      </c>
    </row>
    <row r="100" spans="1:22" ht="34.5" hidden="1">
      <c r="A100" s="40" t="s">
        <v>301</v>
      </c>
      <c r="B100" s="122" t="s">
        <v>118</v>
      </c>
      <c r="C100" s="110"/>
      <c r="D100" s="41" t="s">
        <v>220</v>
      </c>
      <c r="E100" s="122" t="s">
        <v>221</v>
      </c>
      <c r="F100" s="110"/>
      <c r="G100" s="41">
        <v>23010025</v>
      </c>
      <c r="H100" s="41" t="s">
        <v>41</v>
      </c>
      <c r="I100" s="123" t="s">
        <v>193</v>
      </c>
      <c r="J100" s="110"/>
      <c r="K100" s="125" t="s">
        <v>193</v>
      </c>
      <c r="L100" s="110"/>
      <c r="M100" s="124">
        <v>50</v>
      </c>
      <c r="N100" s="110"/>
      <c r="O100" s="110"/>
      <c r="P100" s="42" t="s">
        <v>222</v>
      </c>
      <c r="Q100" s="41" t="s">
        <v>193</v>
      </c>
      <c r="R100" s="41" t="s">
        <v>149</v>
      </c>
      <c r="S100" s="41" t="s">
        <v>70</v>
      </c>
      <c r="T100" s="41" t="s">
        <v>193</v>
      </c>
      <c r="U100" s="41" t="s">
        <v>193</v>
      </c>
      <c r="V100" s="43" t="s">
        <v>7</v>
      </c>
    </row>
    <row r="101" spans="1:22" ht="34.5" hidden="1">
      <c r="A101" s="36" t="s">
        <v>301</v>
      </c>
      <c r="B101" s="109" t="s">
        <v>118</v>
      </c>
      <c r="C101" s="110"/>
      <c r="D101" s="37" t="s">
        <v>220</v>
      </c>
      <c r="E101" s="109" t="s">
        <v>221</v>
      </c>
      <c r="F101" s="110"/>
      <c r="G101" s="37">
        <v>23010025</v>
      </c>
      <c r="H101" s="37" t="s">
        <v>26</v>
      </c>
      <c r="I101" s="111" t="s">
        <v>193</v>
      </c>
      <c r="J101" s="110"/>
      <c r="K101" s="113" t="s">
        <v>193</v>
      </c>
      <c r="L101" s="110"/>
      <c r="M101" s="112">
        <v>2</v>
      </c>
      <c r="N101" s="110"/>
      <c r="O101" s="110"/>
      <c r="P101" s="38" t="s">
        <v>222</v>
      </c>
      <c r="Q101" s="37" t="s">
        <v>193</v>
      </c>
      <c r="R101" s="37" t="s">
        <v>149</v>
      </c>
      <c r="S101" s="37" t="s">
        <v>70</v>
      </c>
      <c r="T101" s="37" t="s">
        <v>193</v>
      </c>
      <c r="U101" s="37" t="s">
        <v>193</v>
      </c>
      <c r="V101" s="39" t="s">
        <v>7</v>
      </c>
    </row>
    <row r="102" spans="1:22" ht="34.5" hidden="1">
      <c r="A102" s="40" t="s">
        <v>301</v>
      </c>
      <c r="B102" s="122" t="s">
        <v>118</v>
      </c>
      <c r="C102" s="110"/>
      <c r="D102" s="41" t="s">
        <v>220</v>
      </c>
      <c r="E102" s="122" t="s">
        <v>221</v>
      </c>
      <c r="F102" s="110"/>
      <c r="G102" s="41">
        <v>23010025</v>
      </c>
      <c r="H102" s="41" t="s">
        <v>39</v>
      </c>
      <c r="I102" s="123" t="s">
        <v>193</v>
      </c>
      <c r="J102" s="110"/>
      <c r="K102" s="125" t="s">
        <v>193</v>
      </c>
      <c r="L102" s="110"/>
      <c r="M102" s="124">
        <v>10</v>
      </c>
      <c r="N102" s="110"/>
      <c r="O102" s="110"/>
      <c r="P102" s="42" t="s">
        <v>222</v>
      </c>
      <c r="Q102" s="41" t="s">
        <v>193</v>
      </c>
      <c r="R102" s="41" t="s">
        <v>149</v>
      </c>
      <c r="S102" s="41" t="s">
        <v>70</v>
      </c>
      <c r="T102" s="41" t="s">
        <v>193</v>
      </c>
      <c r="U102" s="41" t="s">
        <v>193</v>
      </c>
      <c r="V102" s="43" t="s">
        <v>7</v>
      </c>
    </row>
    <row r="103" spans="1:22" ht="34.5" hidden="1">
      <c r="A103" s="36" t="s">
        <v>301</v>
      </c>
      <c r="B103" s="109" t="s">
        <v>118</v>
      </c>
      <c r="C103" s="110"/>
      <c r="D103" s="37" t="s">
        <v>220</v>
      </c>
      <c r="E103" s="109" t="s">
        <v>221</v>
      </c>
      <c r="F103" s="110"/>
      <c r="G103" s="37">
        <v>23010025</v>
      </c>
      <c r="H103" s="37" t="s">
        <v>32</v>
      </c>
      <c r="I103" s="111" t="s">
        <v>193</v>
      </c>
      <c r="J103" s="110"/>
      <c r="K103" s="113" t="s">
        <v>193</v>
      </c>
      <c r="L103" s="110"/>
      <c r="M103" s="112">
        <v>5</v>
      </c>
      <c r="N103" s="110"/>
      <c r="O103" s="110"/>
      <c r="P103" s="38" t="s">
        <v>222</v>
      </c>
      <c r="Q103" s="37" t="s">
        <v>193</v>
      </c>
      <c r="R103" s="37" t="s">
        <v>149</v>
      </c>
      <c r="S103" s="37" t="s">
        <v>70</v>
      </c>
      <c r="T103" s="37" t="s">
        <v>193</v>
      </c>
      <c r="U103" s="37" t="s">
        <v>193</v>
      </c>
      <c r="V103" s="39" t="s">
        <v>7</v>
      </c>
    </row>
    <row r="104" spans="1:22" ht="34.5" hidden="1">
      <c r="A104" s="40" t="s">
        <v>301</v>
      </c>
      <c r="B104" s="122" t="s">
        <v>118</v>
      </c>
      <c r="C104" s="110"/>
      <c r="D104" s="41" t="s">
        <v>220</v>
      </c>
      <c r="E104" s="122" t="s">
        <v>221</v>
      </c>
      <c r="F104" s="110"/>
      <c r="G104" s="41">
        <v>23010025</v>
      </c>
      <c r="H104" s="41" t="s">
        <v>43</v>
      </c>
      <c r="I104" s="123" t="s">
        <v>193</v>
      </c>
      <c r="J104" s="110"/>
      <c r="K104" s="125" t="s">
        <v>193</v>
      </c>
      <c r="L104" s="110"/>
      <c r="M104" s="124">
        <v>5</v>
      </c>
      <c r="N104" s="110"/>
      <c r="O104" s="110"/>
      <c r="P104" s="42" t="s">
        <v>222</v>
      </c>
      <c r="Q104" s="41" t="s">
        <v>193</v>
      </c>
      <c r="R104" s="41" t="s">
        <v>149</v>
      </c>
      <c r="S104" s="41" t="s">
        <v>70</v>
      </c>
      <c r="T104" s="41" t="s">
        <v>193</v>
      </c>
      <c r="U104" s="41" t="s">
        <v>193</v>
      </c>
      <c r="V104" s="43" t="s">
        <v>7</v>
      </c>
    </row>
    <row r="105" spans="1:22" ht="34.5" hidden="1">
      <c r="A105" s="36" t="s">
        <v>301</v>
      </c>
      <c r="B105" s="109" t="s">
        <v>118</v>
      </c>
      <c r="C105" s="110"/>
      <c r="D105" s="37" t="s">
        <v>220</v>
      </c>
      <c r="E105" s="109" t="s">
        <v>221</v>
      </c>
      <c r="F105" s="110"/>
      <c r="G105" s="37">
        <v>23010025</v>
      </c>
      <c r="H105" s="37" t="s">
        <v>28</v>
      </c>
      <c r="I105" s="111" t="s">
        <v>193</v>
      </c>
      <c r="J105" s="110"/>
      <c r="K105" s="113" t="s">
        <v>193</v>
      </c>
      <c r="L105" s="110"/>
      <c r="M105" s="112">
        <v>10</v>
      </c>
      <c r="N105" s="110"/>
      <c r="O105" s="110"/>
      <c r="P105" s="38" t="s">
        <v>222</v>
      </c>
      <c r="Q105" s="37" t="s">
        <v>193</v>
      </c>
      <c r="R105" s="37" t="s">
        <v>149</v>
      </c>
      <c r="S105" s="37" t="s">
        <v>70</v>
      </c>
      <c r="T105" s="37" t="s">
        <v>193</v>
      </c>
      <c r="U105" s="37" t="s">
        <v>193</v>
      </c>
      <c r="V105" s="39" t="s">
        <v>7</v>
      </c>
    </row>
    <row r="106" spans="1:22" ht="34.5" hidden="1">
      <c r="A106" s="40" t="s">
        <v>301</v>
      </c>
      <c r="B106" s="122" t="s">
        <v>118</v>
      </c>
      <c r="C106" s="110"/>
      <c r="D106" s="41" t="s">
        <v>220</v>
      </c>
      <c r="E106" s="122" t="s">
        <v>221</v>
      </c>
      <c r="F106" s="110"/>
      <c r="G106" s="41">
        <v>23010025</v>
      </c>
      <c r="H106" s="41" t="s">
        <v>30</v>
      </c>
      <c r="I106" s="123" t="s">
        <v>193</v>
      </c>
      <c r="J106" s="110"/>
      <c r="K106" s="125" t="s">
        <v>193</v>
      </c>
      <c r="L106" s="110"/>
      <c r="M106" s="124">
        <v>5</v>
      </c>
      <c r="N106" s="110"/>
      <c r="O106" s="110"/>
      <c r="P106" s="42" t="s">
        <v>222</v>
      </c>
      <c r="Q106" s="41" t="s">
        <v>193</v>
      </c>
      <c r="R106" s="41" t="s">
        <v>149</v>
      </c>
      <c r="S106" s="41" t="s">
        <v>70</v>
      </c>
      <c r="T106" s="41" t="s">
        <v>193</v>
      </c>
      <c r="U106" s="41" t="s">
        <v>193</v>
      </c>
      <c r="V106" s="43" t="s">
        <v>7</v>
      </c>
    </row>
    <row r="107" spans="1:22" ht="34.5" hidden="1">
      <c r="A107" s="36" t="s">
        <v>301</v>
      </c>
      <c r="B107" s="109" t="s">
        <v>118</v>
      </c>
      <c r="C107" s="110"/>
      <c r="D107" s="37" t="s">
        <v>220</v>
      </c>
      <c r="E107" s="109" t="s">
        <v>221</v>
      </c>
      <c r="F107" s="110"/>
      <c r="G107" s="37">
        <v>23010025</v>
      </c>
      <c r="H107" s="37" t="s">
        <v>27</v>
      </c>
      <c r="I107" s="111" t="s">
        <v>193</v>
      </c>
      <c r="J107" s="110"/>
      <c r="K107" s="113" t="s">
        <v>193</v>
      </c>
      <c r="L107" s="110"/>
      <c r="M107" s="112">
        <v>5</v>
      </c>
      <c r="N107" s="110"/>
      <c r="O107" s="110"/>
      <c r="P107" s="38" t="s">
        <v>222</v>
      </c>
      <c r="Q107" s="37" t="s">
        <v>193</v>
      </c>
      <c r="R107" s="37" t="s">
        <v>149</v>
      </c>
      <c r="S107" s="37" t="s">
        <v>70</v>
      </c>
      <c r="T107" s="37" t="s">
        <v>193</v>
      </c>
      <c r="U107" s="37" t="s">
        <v>193</v>
      </c>
      <c r="V107" s="39" t="s">
        <v>7</v>
      </c>
    </row>
    <row r="108" spans="1:22" ht="34.5" hidden="1">
      <c r="A108" s="40" t="s">
        <v>301</v>
      </c>
      <c r="B108" s="122" t="s">
        <v>118</v>
      </c>
      <c r="C108" s="110"/>
      <c r="D108" s="41" t="s">
        <v>220</v>
      </c>
      <c r="E108" s="122" t="s">
        <v>221</v>
      </c>
      <c r="F108" s="110"/>
      <c r="G108" s="41">
        <v>23010025</v>
      </c>
      <c r="H108" s="41" t="s">
        <v>44</v>
      </c>
      <c r="I108" s="123" t="s">
        <v>193</v>
      </c>
      <c r="J108" s="110"/>
      <c r="K108" s="125" t="s">
        <v>193</v>
      </c>
      <c r="L108" s="110"/>
      <c r="M108" s="124">
        <v>5</v>
      </c>
      <c r="N108" s="110"/>
      <c r="O108" s="110"/>
      <c r="P108" s="42" t="s">
        <v>222</v>
      </c>
      <c r="Q108" s="41" t="s">
        <v>193</v>
      </c>
      <c r="R108" s="41" t="s">
        <v>149</v>
      </c>
      <c r="S108" s="41" t="s">
        <v>70</v>
      </c>
      <c r="T108" s="41" t="s">
        <v>193</v>
      </c>
      <c r="U108" s="41" t="s">
        <v>193</v>
      </c>
      <c r="V108" s="43" t="s">
        <v>7</v>
      </c>
    </row>
    <row r="109" spans="1:22" ht="34.5" hidden="1">
      <c r="A109" s="36" t="s">
        <v>301</v>
      </c>
      <c r="B109" s="109" t="s">
        <v>118</v>
      </c>
      <c r="C109" s="110"/>
      <c r="D109" s="37" t="s">
        <v>220</v>
      </c>
      <c r="E109" s="109" t="s">
        <v>221</v>
      </c>
      <c r="F109" s="110"/>
      <c r="G109" s="37">
        <v>23010025</v>
      </c>
      <c r="H109" s="37" t="s">
        <v>38</v>
      </c>
      <c r="I109" s="111" t="s">
        <v>193</v>
      </c>
      <c r="J109" s="110"/>
      <c r="K109" s="113" t="s">
        <v>193</v>
      </c>
      <c r="L109" s="110"/>
      <c r="M109" s="112">
        <v>10</v>
      </c>
      <c r="N109" s="110"/>
      <c r="O109" s="110"/>
      <c r="P109" s="38" t="s">
        <v>222</v>
      </c>
      <c r="Q109" s="37" t="s">
        <v>193</v>
      </c>
      <c r="R109" s="37" t="s">
        <v>149</v>
      </c>
      <c r="S109" s="37" t="s">
        <v>70</v>
      </c>
      <c r="T109" s="37" t="s">
        <v>193</v>
      </c>
      <c r="U109" s="37" t="s">
        <v>193</v>
      </c>
      <c r="V109" s="39" t="s">
        <v>7</v>
      </c>
    </row>
    <row r="110" spans="1:22" ht="34.5" hidden="1">
      <c r="A110" s="40" t="s">
        <v>301</v>
      </c>
      <c r="B110" s="122" t="s">
        <v>118</v>
      </c>
      <c r="C110" s="110"/>
      <c r="D110" s="41" t="s">
        <v>220</v>
      </c>
      <c r="E110" s="122" t="s">
        <v>221</v>
      </c>
      <c r="F110" s="110"/>
      <c r="G110" s="41">
        <v>23010025</v>
      </c>
      <c r="H110" s="41" t="s">
        <v>35</v>
      </c>
      <c r="I110" s="123" t="s">
        <v>193</v>
      </c>
      <c r="J110" s="110"/>
      <c r="K110" s="125" t="s">
        <v>193</v>
      </c>
      <c r="L110" s="110"/>
      <c r="M110" s="124">
        <v>5</v>
      </c>
      <c r="N110" s="110"/>
      <c r="O110" s="110"/>
      <c r="P110" s="42" t="s">
        <v>222</v>
      </c>
      <c r="Q110" s="41" t="s">
        <v>193</v>
      </c>
      <c r="R110" s="41" t="s">
        <v>149</v>
      </c>
      <c r="S110" s="41" t="s">
        <v>70</v>
      </c>
      <c r="T110" s="41" t="s">
        <v>193</v>
      </c>
      <c r="U110" s="41" t="s">
        <v>193</v>
      </c>
      <c r="V110" s="43" t="s">
        <v>7</v>
      </c>
    </row>
    <row r="111" spans="1:22" hidden="1">
      <c r="A111" s="36" t="s">
        <v>302</v>
      </c>
      <c r="B111" s="109" t="s">
        <v>105</v>
      </c>
      <c r="C111" s="110"/>
      <c r="D111" s="37" t="s">
        <v>220</v>
      </c>
      <c r="E111" s="109" t="s">
        <v>221</v>
      </c>
      <c r="F111" s="110"/>
      <c r="G111" s="37">
        <v>23010026</v>
      </c>
      <c r="H111" s="37" t="s">
        <v>24</v>
      </c>
      <c r="I111" s="111" t="s">
        <v>193</v>
      </c>
      <c r="J111" s="110"/>
      <c r="K111" s="113" t="s">
        <v>193</v>
      </c>
      <c r="L111" s="110"/>
      <c r="M111" s="112">
        <v>75</v>
      </c>
      <c r="N111" s="110"/>
      <c r="O111" s="110"/>
      <c r="P111" s="38" t="s">
        <v>222</v>
      </c>
      <c r="Q111" s="37" t="s">
        <v>193</v>
      </c>
      <c r="R111" s="37" t="s">
        <v>149</v>
      </c>
      <c r="S111" s="37" t="s">
        <v>70</v>
      </c>
      <c r="T111" s="37" t="s">
        <v>193</v>
      </c>
      <c r="U111" s="37" t="s">
        <v>193</v>
      </c>
      <c r="V111" s="39" t="s">
        <v>7</v>
      </c>
    </row>
    <row r="112" spans="1:22" ht="34.5" hidden="1">
      <c r="A112" s="40" t="s">
        <v>238</v>
      </c>
      <c r="B112" s="122" t="s">
        <v>105</v>
      </c>
      <c r="C112" s="110"/>
      <c r="D112" s="41" t="s">
        <v>220</v>
      </c>
      <c r="E112" s="122" t="s">
        <v>221</v>
      </c>
      <c r="F112" s="110"/>
      <c r="G112" s="41">
        <v>23010028</v>
      </c>
      <c r="H112" s="41" t="s">
        <v>147</v>
      </c>
      <c r="I112" s="123" t="s">
        <v>193</v>
      </c>
      <c r="J112" s="110"/>
      <c r="K112" s="125" t="s">
        <v>193</v>
      </c>
      <c r="L112" s="110"/>
      <c r="M112" s="124">
        <v>285</v>
      </c>
      <c r="N112" s="110"/>
      <c r="O112" s="110"/>
      <c r="P112" s="42" t="s">
        <v>222</v>
      </c>
      <c r="Q112" s="41" t="s">
        <v>193</v>
      </c>
      <c r="R112" s="41" t="s">
        <v>138</v>
      </c>
      <c r="S112" s="41" t="s">
        <v>139</v>
      </c>
      <c r="T112" s="41" t="s">
        <v>193</v>
      </c>
      <c r="U112" s="41" t="s">
        <v>193</v>
      </c>
      <c r="V112" s="43" t="s">
        <v>7</v>
      </c>
    </row>
    <row r="113" spans="1:22" ht="23" hidden="1">
      <c r="A113" s="36" t="s">
        <v>285</v>
      </c>
      <c r="B113" s="109" t="s">
        <v>105</v>
      </c>
      <c r="C113" s="110"/>
      <c r="D113" s="37" t="s">
        <v>220</v>
      </c>
      <c r="E113" s="109" t="s">
        <v>221</v>
      </c>
      <c r="F113" s="110"/>
      <c r="G113" s="37">
        <v>23010030</v>
      </c>
      <c r="H113" s="37" t="s">
        <v>145</v>
      </c>
      <c r="I113" s="111" t="s">
        <v>193</v>
      </c>
      <c r="J113" s="110"/>
      <c r="K113" s="113" t="s">
        <v>193</v>
      </c>
      <c r="L113" s="110"/>
      <c r="M113" s="112">
        <v>280</v>
      </c>
      <c r="N113" s="110"/>
      <c r="O113" s="110"/>
      <c r="P113" s="38" t="s">
        <v>222</v>
      </c>
      <c r="Q113" s="37" t="s">
        <v>193</v>
      </c>
      <c r="R113" s="37" t="s">
        <v>138</v>
      </c>
      <c r="S113" s="37" t="s">
        <v>139</v>
      </c>
      <c r="T113" s="37" t="s">
        <v>193</v>
      </c>
      <c r="U113" s="37" t="s">
        <v>193</v>
      </c>
      <c r="V113" s="39" t="s">
        <v>7</v>
      </c>
    </row>
    <row r="114" spans="1:22" ht="34.5" hidden="1">
      <c r="A114" s="40" t="s">
        <v>285</v>
      </c>
      <c r="B114" s="122" t="s">
        <v>105</v>
      </c>
      <c r="C114" s="110"/>
      <c r="D114" s="41" t="s">
        <v>220</v>
      </c>
      <c r="E114" s="122" t="s">
        <v>221</v>
      </c>
      <c r="F114" s="110"/>
      <c r="G114" s="41">
        <v>23010030</v>
      </c>
      <c r="H114" s="41" t="s">
        <v>191</v>
      </c>
      <c r="I114" s="123" t="s">
        <v>193</v>
      </c>
      <c r="J114" s="110"/>
      <c r="K114" s="125" t="s">
        <v>193</v>
      </c>
      <c r="L114" s="110"/>
      <c r="M114" s="124">
        <v>35</v>
      </c>
      <c r="N114" s="110"/>
      <c r="O114" s="110"/>
      <c r="P114" s="42" t="s">
        <v>222</v>
      </c>
      <c r="Q114" s="41" t="s">
        <v>193</v>
      </c>
      <c r="R114" s="41" t="s">
        <v>183</v>
      </c>
      <c r="S114" s="41" t="s">
        <v>69</v>
      </c>
      <c r="T114" s="41" t="s">
        <v>193</v>
      </c>
      <c r="U114" s="41" t="s">
        <v>193</v>
      </c>
      <c r="V114" s="43" t="s">
        <v>7</v>
      </c>
    </row>
    <row r="115" spans="1:22" ht="34.5" hidden="1">
      <c r="A115" s="36" t="s">
        <v>329</v>
      </c>
      <c r="B115" s="109" t="s">
        <v>105</v>
      </c>
      <c r="C115" s="110"/>
      <c r="D115" s="37" t="s">
        <v>220</v>
      </c>
      <c r="E115" s="109" t="s">
        <v>221</v>
      </c>
      <c r="F115" s="110"/>
      <c r="G115" s="37">
        <v>23010031</v>
      </c>
      <c r="H115" s="37" t="s">
        <v>172</v>
      </c>
      <c r="I115" s="111" t="s">
        <v>193</v>
      </c>
      <c r="J115" s="110"/>
      <c r="K115" s="113" t="s">
        <v>193</v>
      </c>
      <c r="L115" s="110"/>
      <c r="M115" s="112">
        <v>10</v>
      </c>
      <c r="N115" s="110"/>
      <c r="O115" s="110"/>
      <c r="P115" s="38" t="s">
        <v>222</v>
      </c>
      <c r="Q115" s="37" t="s">
        <v>193</v>
      </c>
      <c r="R115" s="37" t="s">
        <v>162</v>
      </c>
      <c r="S115" s="37" t="s">
        <v>163</v>
      </c>
      <c r="T115" s="37" t="s">
        <v>193</v>
      </c>
      <c r="U115" s="37" t="s">
        <v>193</v>
      </c>
      <c r="V115" s="39" t="s">
        <v>7</v>
      </c>
    </row>
    <row r="116" spans="1:22" ht="34.5" hidden="1">
      <c r="A116" s="40" t="s">
        <v>329</v>
      </c>
      <c r="B116" s="122" t="s">
        <v>105</v>
      </c>
      <c r="C116" s="110"/>
      <c r="D116" s="41" t="s">
        <v>220</v>
      </c>
      <c r="E116" s="122" t="s">
        <v>221</v>
      </c>
      <c r="F116" s="110"/>
      <c r="G116" s="41">
        <v>23010031</v>
      </c>
      <c r="H116" s="41" t="s">
        <v>174</v>
      </c>
      <c r="I116" s="123" t="s">
        <v>193</v>
      </c>
      <c r="J116" s="110"/>
      <c r="K116" s="125" t="s">
        <v>193</v>
      </c>
      <c r="L116" s="110"/>
      <c r="M116" s="124">
        <v>25</v>
      </c>
      <c r="N116" s="110"/>
      <c r="O116" s="110"/>
      <c r="P116" s="42" t="s">
        <v>222</v>
      </c>
      <c r="Q116" s="41" t="s">
        <v>193</v>
      </c>
      <c r="R116" s="41" t="s">
        <v>162</v>
      </c>
      <c r="S116" s="41" t="s">
        <v>163</v>
      </c>
      <c r="T116" s="41" t="s">
        <v>193</v>
      </c>
      <c r="U116" s="41" t="s">
        <v>193</v>
      </c>
      <c r="V116" s="43" t="s">
        <v>7</v>
      </c>
    </row>
    <row r="117" spans="1:22" ht="46" hidden="1">
      <c r="A117" s="36" t="s">
        <v>329</v>
      </c>
      <c r="B117" s="109" t="s">
        <v>105</v>
      </c>
      <c r="C117" s="110"/>
      <c r="D117" s="37" t="s">
        <v>220</v>
      </c>
      <c r="E117" s="109" t="s">
        <v>221</v>
      </c>
      <c r="F117" s="110"/>
      <c r="G117" s="37">
        <v>23010031</v>
      </c>
      <c r="H117" s="37" t="s">
        <v>169</v>
      </c>
      <c r="I117" s="111" t="s">
        <v>193</v>
      </c>
      <c r="J117" s="110"/>
      <c r="K117" s="113" t="s">
        <v>193</v>
      </c>
      <c r="L117" s="110"/>
      <c r="M117" s="112">
        <v>10</v>
      </c>
      <c r="N117" s="110"/>
      <c r="O117" s="110"/>
      <c r="P117" s="38" t="s">
        <v>222</v>
      </c>
      <c r="Q117" s="37" t="s">
        <v>193</v>
      </c>
      <c r="R117" s="37" t="s">
        <v>162</v>
      </c>
      <c r="S117" s="37" t="s">
        <v>163</v>
      </c>
      <c r="T117" s="37" t="s">
        <v>193</v>
      </c>
      <c r="U117" s="37" t="s">
        <v>193</v>
      </c>
      <c r="V117" s="39" t="s">
        <v>7</v>
      </c>
    </row>
    <row r="118" spans="1:22" ht="34.5" hidden="1">
      <c r="A118" s="40" t="s">
        <v>338</v>
      </c>
      <c r="B118" s="122" t="s">
        <v>105</v>
      </c>
      <c r="C118" s="110"/>
      <c r="D118" s="41" t="s">
        <v>220</v>
      </c>
      <c r="E118" s="122" t="s">
        <v>221</v>
      </c>
      <c r="F118" s="110"/>
      <c r="G118" s="41">
        <v>23010032</v>
      </c>
      <c r="H118" s="41" t="s">
        <v>22</v>
      </c>
      <c r="I118" s="123" t="s">
        <v>193</v>
      </c>
      <c r="J118" s="110"/>
      <c r="K118" s="125" t="s">
        <v>193</v>
      </c>
      <c r="L118" s="110"/>
      <c r="M118" s="124">
        <v>25</v>
      </c>
      <c r="N118" s="110"/>
      <c r="O118" s="110"/>
      <c r="P118" s="42" t="s">
        <v>222</v>
      </c>
      <c r="Q118" s="41" t="s">
        <v>193</v>
      </c>
      <c r="R118" s="41" t="s">
        <v>179</v>
      </c>
      <c r="S118" s="41" t="s">
        <v>68</v>
      </c>
      <c r="T118" s="41" t="s">
        <v>193</v>
      </c>
      <c r="U118" s="41" t="s">
        <v>193</v>
      </c>
      <c r="V118" s="43" t="s">
        <v>7</v>
      </c>
    </row>
    <row r="119" spans="1:22" ht="34.5" hidden="1">
      <c r="A119" s="36" t="s">
        <v>339</v>
      </c>
      <c r="B119" s="109" t="s">
        <v>105</v>
      </c>
      <c r="C119" s="110"/>
      <c r="D119" s="37" t="s">
        <v>220</v>
      </c>
      <c r="E119" s="109" t="s">
        <v>221</v>
      </c>
      <c r="F119" s="110"/>
      <c r="G119" s="37">
        <v>23010033</v>
      </c>
      <c r="H119" s="37" t="s">
        <v>180</v>
      </c>
      <c r="I119" s="111" t="s">
        <v>193</v>
      </c>
      <c r="J119" s="110"/>
      <c r="K119" s="113" t="s">
        <v>193</v>
      </c>
      <c r="L119" s="110"/>
      <c r="M119" s="112">
        <v>100</v>
      </c>
      <c r="N119" s="110"/>
      <c r="O119" s="110"/>
      <c r="P119" s="38" t="s">
        <v>222</v>
      </c>
      <c r="Q119" s="37" t="s">
        <v>193</v>
      </c>
      <c r="R119" s="37" t="s">
        <v>179</v>
      </c>
      <c r="S119" s="37" t="s">
        <v>68</v>
      </c>
      <c r="T119" s="37" t="s">
        <v>193</v>
      </c>
      <c r="U119" s="37" t="s">
        <v>193</v>
      </c>
      <c r="V119" s="39" t="s">
        <v>7</v>
      </c>
    </row>
    <row r="120" spans="1:22" ht="34.5" hidden="1">
      <c r="A120" s="40" t="s">
        <v>330</v>
      </c>
      <c r="B120" s="122" t="s">
        <v>105</v>
      </c>
      <c r="C120" s="110"/>
      <c r="D120" s="41" t="s">
        <v>220</v>
      </c>
      <c r="E120" s="122" t="s">
        <v>221</v>
      </c>
      <c r="F120" s="110"/>
      <c r="G120" s="41">
        <v>23010034</v>
      </c>
      <c r="H120" s="41" t="s">
        <v>165</v>
      </c>
      <c r="I120" s="123" t="s">
        <v>193</v>
      </c>
      <c r="J120" s="110"/>
      <c r="K120" s="125" t="s">
        <v>193</v>
      </c>
      <c r="L120" s="110"/>
      <c r="M120" s="124">
        <v>60</v>
      </c>
      <c r="N120" s="110"/>
      <c r="O120" s="110"/>
      <c r="P120" s="42" t="s">
        <v>222</v>
      </c>
      <c r="Q120" s="41" t="s">
        <v>193</v>
      </c>
      <c r="R120" s="41" t="s">
        <v>162</v>
      </c>
      <c r="S120" s="41" t="s">
        <v>163</v>
      </c>
      <c r="T120" s="41" t="s">
        <v>193</v>
      </c>
      <c r="U120" s="41" t="s">
        <v>193</v>
      </c>
      <c r="V120" s="43" t="s">
        <v>7</v>
      </c>
    </row>
    <row r="121" spans="1:22" ht="23" hidden="1">
      <c r="A121" s="36" t="s">
        <v>331</v>
      </c>
      <c r="B121" s="109" t="s">
        <v>105</v>
      </c>
      <c r="C121" s="110"/>
      <c r="D121" s="37" t="s">
        <v>220</v>
      </c>
      <c r="E121" s="109" t="s">
        <v>221</v>
      </c>
      <c r="F121" s="110"/>
      <c r="G121" s="37">
        <v>23010035</v>
      </c>
      <c r="H121" s="37" t="s">
        <v>121</v>
      </c>
      <c r="I121" s="111" t="s">
        <v>193</v>
      </c>
      <c r="J121" s="110"/>
      <c r="K121" s="113" t="s">
        <v>193</v>
      </c>
      <c r="L121" s="110"/>
      <c r="M121" s="112">
        <v>20</v>
      </c>
      <c r="N121" s="110"/>
      <c r="O121" s="110"/>
      <c r="P121" s="38" t="s">
        <v>222</v>
      </c>
      <c r="Q121" s="37" t="s">
        <v>193</v>
      </c>
      <c r="R121" s="37" t="s">
        <v>162</v>
      </c>
      <c r="S121" s="37" t="s">
        <v>163</v>
      </c>
      <c r="T121" s="37" t="s">
        <v>193</v>
      </c>
      <c r="U121" s="37" t="s">
        <v>193</v>
      </c>
      <c r="V121" s="39" t="s">
        <v>7</v>
      </c>
    </row>
    <row r="122" spans="1:22" ht="57.5" hidden="1">
      <c r="A122" s="40" t="s">
        <v>332</v>
      </c>
      <c r="B122" s="122" t="s">
        <v>105</v>
      </c>
      <c r="C122" s="110"/>
      <c r="D122" s="41" t="s">
        <v>220</v>
      </c>
      <c r="E122" s="122" t="s">
        <v>221</v>
      </c>
      <c r="F122" s="110"/>
      <c r="G122" s="41">
        <v>23010036</v>
      </c>
      <c r="H122" s="41" t="s">
        <v>170</v>
      </c>
      <c r="I122" s="123" t="s">
        <v>193</v>
      </c>
      <c r="J122" s="110"/>
      <c r="K122" s="125" t="s">
        <v>193</v>
      </c>
      <c r="L122" s="110"/>
      <c r="M122" s="124">
        <v>20</v>
      </c>
      <c r="N122" s="110"/>
      <c r="O122" s="110"/>
      <c r="P122" s="42" t="s">
        <v>222</v>
      </c>
      <c r="Q122" s="41" t="s">
        <v>193</v>
      </c>
      <c r="R122" s="41" t="s">
        <v>162</v>
      </c>
      <c r="S122" s="41" t="s">
        <v>163</v>
      </c>
      <c r="T122" s="41" t="s">
        <v>193</v>
      </c>
      <c r="U122" s="41" t="s">
        <v>193</v>
      </c>
      <c r="V122" s="43" t="s">
        <v>7</v>
      </c>
    </row>
    <row r="123" spans="1:22" ht="34.5" hidden="1">
      <c r="A123" s="36" t="s">
        <v>333</v>
      </c>
      <c r="B123" s="109" t="s">
        <v>105</v>
      </c>
      <c r="C123" s="110"/>
      <c r="D123" s="37" t="s">
        <v>220</v>
      </c>
      <c r="E123" s="109" t="s">
        <v>221</v>
      </c>
      <c r="F123" s="110"/>
      <c r="G123" s="37">
        <v>23010037</v>
      </c>
      <c r="H123" s="37" t="s">
        <v>176</v>
      </c>
      <c r="I123" s="111" t="s">
        <v>193</v>
      </c>
      <c r="J123" s="110"/>
      <c r="K123" s="113" t="s">
        <v>193</v>
      </c>
      <c r="L123" s="110"/>
      <c r="M123" s="112">
        <v>15</v>
      </c>
      <c r="N123" s="110"/>
      <c r="O123" s="110"/>
      <c r="P123" s="38" t="s">
        <v>222</v>
      </c>
      <c r="Q123" s="37" t="s">
        <v>193</v>
      </c>
      <c r="R123" s="37" t="s">
        <v>162</v>
      </c>
      <c r="S123" s="37" t="s">
        <v>163</v>
      </c>
      <c r="T123" s="37" t="s">
        <v>193</v>
      </c>
      <c r="U123" s="37" t="s">
        <v>193</v>
      </c>
      <c r="V123" s="39" t="s">
        <v>7</v>
      </c>
    </row>
    <row r="124" spans="1:22" ht="34.5" hidden="1">
      <c r="A124" s="40" t="s">
        <v>303</v>
      </c>
      <c r="B124" s="122" t="s">
        <v>105</v>
      </c>
      <c r="C124" s="110"/>
      <c r="D124" s="41" t="s">
        <v>220</v>
      </c>
      <c r="E124" s="122" t="s">
        <v>221</v>
      </c>
      <c r="F124" s="110"/>
      <c r="G124" s="41">
        <v>23010038</v>
      </c>
      <c r="H124" s="41" t="s">
        <v>25</v>
      </c>
      <c r="I124" s="123" t="s">
        <v>193</v>
      </c>
      <c r="J124" s="110"/>
      <c r="K124" s="125" t="s">
        <v>193</v>
      </c>
      <c r="L124" s="110"/>
      <c r="M124" s="124">
        <v>10</v>
      </c>
      <c r="N124" s="110"/>
      <c r="O124" s="110"/>
      <c r="P124" s="42" t="s">
        <v>222</v>
      </c>
      <c r="Q124" s="41" t="s">
        <v>193</v>
      </c>
      <c r="R124" s="41" t="s">
        <v>149</v>
      </c>
      <c r="S124" s="41" t="s">
        <v>70</v>
      </c>
      <c r="T124" s="41" t="s">
        <v>193</v>
      </c>
      <c r="U124" s="41" t="s">
        <v>193</v>
      </c>
      <c r="V124" s="43" t="s">
        <v>7</v>
      </c>
    </row>
    <row r="125" spans="1:22" ht="46" hidden="1">
      <c r="A125" s="36" t="s">
        <v>303</v>
      </c>
      <c r="B125" s="109" t="s">
        <v>105</v>
      </c>
      <c r="C125" s="110"/>
      <c r="D125" s="37" t="s">
        <v>220</v>
      </c>
      <c r="E125" s="109" t="s">
        <v>221</v>
      </c>
      <c r="F125" s="110"/>
      <c r="G125" s="37">
        <v>23010039</v>
      </c>
      <c r="H125" s="37" t="s">
        <v>168</v>
      </c>
      <c r="I125" s="111" t="s">
        <v>193</v>
      </c>
      <c r="J125" s="110"/>
      <c r="K125" s="113" t="s">
        <v>193</v>
      </c>
      <c r="L125" s="110"/>
      <c r="M125" s="112">
        <v>25</v>
      </c>
      <c r="N125" s="110"/>
      <c r="O125" s="110"/>
      <c r="P125" s="38" t="s">
        <v>222</v>
      </c>
      <c r="Q125" s="37" t="s">
        <v>193</v>
      </c>
      <c r="R125" s="37" t="s">
        <v>162</v>
      </c>
      <c r="S125" s="37" t="s">
        <v>163</v>
      </c>
      <c r="T125" s="37" t="s">
        <v>193</v>
      </c>
      <c r="U125" s="37" t="s">
        <v>193</v>
      </c>
      <c r="V125" s="39" t="s">
        <v>7</v>
      </c>
    </row>
    <row r="126" spans="1:22" ht="23" hidden="1">
      <c r="A126" s="40" t="s">
        <v>303</v>
      </c>
      <c r="B126" s="122" t="s">
        <v>105</v>
      </c>
      <c r="C126" s="110"/>
      <c r="D126" s="41" t="s">
        <v>220</v>
      </c>
      <c r="E126" s="122" t="s">
        <v>221</v>
      </c>
      <c r="F126" s="110"/>
      <c r="G126" s="41">
        <v>23010039</v>
      </c>
      <c r="H126" s="41" t="s">
        <v>166</v>
      </c>
      <c r="I126" s="123" t="s">
        <v>193</v>
      </c>
      <c r="J126" s="110"/>
      <c r="K126" s="125" t="s">
        <v>193</v>
      </c>
      <c r="L126" s="110"/>
      <c r="M126" s="124">
        <v>25</v>
      </c>
      <c r="N126" s="110"/>
      <c r="O126" s="110"/>
      <c r="P126" s="42" t="s">
        <v>222</v>
      </c>
      <c r="Q126" s="41" t="s">
        <v>193</v>
      </c>
      <c r="R126" s="41" t="s">
        <v>162</v>
      </c>
      <c r="S126" s="41" t="s">
        <v>163</v>
      </c>
      <c r="T126" s="41" t="s">
        <v>193</v>
      </c>
      <c r="U126" s="41" t="s">
        <v>193</v>
      </c>
      <c r="V126" s="43" t="s">
        <v>7</v>
      </c>
    </row>
    <row r="127" spans="1:22" ht="57.5" hidden="1">
      <c r="A127" s="36" t="s">
        <v>303</v>
      </c>
      <c r="B127" s="109" t="s">
        <v>105</v>
      </c>
      <c r="C127" s="110"/>
      <c r="D127" s="37" t="s">
        <v>220</v>
      </c>
      <c r="E127" s="109" t="s">
        <v>221</v>
      </c>
      <c r="F127" s="110"/>
      <c r="G127" s="37">
        <v>23010039</v>
      </c>
      <c r="H127" s="37" t="s">
        <v>189</v>
      </c>
      <c r="I127" s="111" t="s">
        <v>193</v>
      </c>
      <c r="J127" s="110"/>
      <c r="K127" s="113" t="s">
        <v>193</v>
      </c>
      <c r="L127" s="110"/>
      <c r="M127" s="112">
        <v>49.43</v>
      </c>
      <c r="N127" s="110"/>
      <c r="O127" s="110"/>
      <c r="P127" s="38" t="s">
        <v>222</v>
      </c>
      <c r="Q127" s="37" t="s">
        <v>193</v>
      </c>
      <c r="R127" s="37" t="s">
        <v>162</v>
      </c>
      <c r="S127" s="37" t="s">
        <v>163</v>
      </c>
      <c r="T127" s="37" t="s">
        <v>193</v>
      </c>
      <c r="U127" s="37" t="s">
        <v>193</v>
      </c>
      <c r="V127" s="39" t="s">
        <v>7</v>
      </c>
    </row>
    <row r="128" spans="1:22" ht="23" hidden="1">
      <c r="A128" s="40" t="s">
        <v>303</v>
      </c>
      <c r="B128" s="122" t="s">
        <v>105</v>
      </c>
      <c r="C128" s="110"/>
      <c r="D128" s="41" t="s">
        <v>220</v>
      </c>
      <c r="E128" s="122" t="s">
        <v>221</v>
      </c>
      <c r="F128" s="110"/>
      <c r="G128" s="41">
        <v>23010039</v>
      </c>
      <c r="H128" s="41" t="s">
        <v>173</v>
      </c>
      <c r="I128" s="123" t="s">
        <v>193</v>
      </c>
      <c r="J128" s="110"/>
      <c r="K128" s="125" t="s">
        <v>193</v>
      </c>
      <c r="L128" s="110"/>
      <c r="M128" s="124">
        <v>25</v>
      </c>
      <c r="N128" s="110"/>
      <c r="O128" s="110"/>
      <c r="P128" s="42" t="s">
        <v>222</v>
      </c>
      <c r="Q128" s="41" t="s">
        <v>193</v>
      </c>
      <c r="R128" s="41" t="s">
        <v>162</v>
      </c>
      <c r="S128" s="41" t="s">
        <v>163</v>
      </c>
      <c r="T128" s="41" t="s">
        <v>193</v>
      </c>
      <c r="U128" s="41" t="s">
        <v>193</v>
      </c>
      <c r="V128" s="43" t="s">
        <v>7</v>
      </c>
    </row>
    <row r="129" spans="1:22" ht="34.5" hidden="1">
      <c r="A129" s="36" t="s">
        <v>303</v>
      </c>
      <c r="B129" s="109" t="s">
        <v>105</v>
      </c>
      <c r="C129" s="110"/>
      <c r="D129" s="37" t="s">
        <v>220</v>
      </c>
      <c r="E129" s="109" t="s">
        <v>221</v>
      </c>
      <c r="F129" s="110"/>
      <c r="G129" s="37">
        <v>23010039</v>
      </c>
      <c r="H129" s="37" t="s">
        <v>175</v>
      </c>
      <c r="I129" s="111" t="s">
        <v>193</v>
      </c>
      <c r="J129" s="110"/>
      <c r="K129" s="113" t="s">
        <v>193</v>
      </c>
      <c r="L129" s="110"/>
      <c r="M129" s="112">
        <v>15</v>
      </c>
      <c r="N129" s="110"/>
      <c r="O129" s="110"/>
      <c r="P129" s="38" t="s">
        <v>222</v>
      </c>
      <c r="Q129" s="37" t="s">
        <v>193</v>
      </c>
      <c r="R129" s="37" t="s">
        <v>162</v>
      </c>
      <c r="S129" s="37" t="s">
        <v>163</v>
      </c>
      <c r="T129" s="37" t="s">
        <v>193</v>
      </c>
      <c r="U129" s="37" t="s">
        <v>193</v>
      </c>
      <c r="V129" s="39" t="s">
        <v>7</v>
      </c>
    </row>
    <row r="130" spans="1:22" ht="34.5" hidden="1">
      <c r="A130" s="40" t="s">
        <v>304</v>
      </c>
      <c r="B130" s="122" t="s">
        <v>105</v>
      </c>
      <c r="C130" s="110"/>
      <c r="D130" s="41" t="s">
        <v>220</v>
      </c>
      <c r="E130" s="122" t="s">
        <v>221</v>
      </c>
      <c r="F130" s="110"/>
      <c r="G130" s="41">
        <v>23010040</v>
      </c>
      <c r="H130" s="41" t="s">
        <v>31</v>
      </c>
      <c r="I130" s="123" t="s">
        <v>193</v>
      </c>
      <c r="J130" s="110"/>
      <c r="K130" s="125" t="s">
        <v>193</v>
      </c>
      <c r="L130" s="110"/>
      <c r="M130" s="124">
        <v>1</v>
      </c>
      <c r="N130" s="110"/>
      <c r="O130" s="110"/>
      <c r="P130" s="42" t="s">
        <v>222</v>
      </c>
      <c r="Q130" s="41" t="s">
        <v>193</v>
      </c>
      <c r="R130" s="41" t="s">
        <v>149</v>
      </c>
      <c r="S130" s="41" t="s">
        <v>70</v>
      </c>
      <c r="T130" s="41" t="s">
        <v>193</v>
      </c>
      <c r="U130" s="41" t="s">
        <v>193</v>
      </c>
      <c r="V130" s="43" t="s">
        <v>7</v>
      </c>
    </row>
    <row r="131" spans="1:22" ht="34.5" hidden="1">
      <c r="A131" s="36" t="s">
        <v>304</v>
      </c>
      <c r="B131" s="109" t="s">
        <v>105</v>
      </c>
      <c r="C131" s="110"/>
      <c r="D131" s="37" t="s">
        <v>220</v>
      </c>
      <c r="E131" s="109" t="s">
        <v>221</v>
      </c>
      <c r="F131" s="110"/>
      <c r="G131" s="37">
        <v>23010040</v>
      </c>
      <c r="H131" s="37" t="s">
        <v>45</v>
      </c>
      <c r="I131" s="111" t="s">
        <v>193</v>
      </c>
      <c r="J131" s="110"/>
      <c r="K131" s="113" t="s">
        <v>193</v>
      </c>
      <c r="L131" s="110"/>
      <c r="M131" s="112">
        <v>5</v>
      </c>
      <c r="N131" s="110"/>
      <c r="O131" s="110"/>
      <c r="P131" s="38" t="s">
        <v>222</v>
      </c>
      <c r="Q131" s="37" t="s">
        <v>193</v>
      </c>
      <c r="R131" s="37" t="s">
        <v>149</v>
      </c>
      <c r="S131" s="37" t="s">
        <v>70</v>
      </c>
      <c r="T131" s="37" t="s">
        <v>193</v>
      </c>
      <c r="U131" s="37" t="s">
        <v>193</v>
      </c>
      <c r="V131" s="39" t="s">
        <v>7</v>
      </c>
    </row>
    <row r="132" spans="1:22" ht="34.5" hidden="1">
      <c r="A132" s="40" t="s">
        <v>304</v>
      </c>
      <c r="B132" s="122" t="s">
        <v>105</v>
      </c>
      <c r="C132" s="110"/>
      <c r="D132" s="41" t="s">
        <v>220</v>
      </c>
      <c r="E132" s="122" t="s">
        <v>221</v>
      </c>
      <c r="F132" s="110"/>
      <c r="G132" s="41">
        <v>23010040</v>
      </c>
      <c r="H132" s="41" t="s">
        <v>43</v>
      </c>
      <c r="I132" s="123" t="s">
        <v>193</v>
      </c>
      <c r="J132" s="110"/>
      <c r="K132" s="125" t="s">
        <v>193</v>
      </c>
      <c r="L132" s="110"/>
      <c r="M132" s="124">
        <v>5</v>
      </c>
      <c r="N132" s="110"/>
      <c r="O132" s="110"/>
      <c r="P132" s="42" t="s">
        <v>222</v>
      </c>
      <c r="Q132" s="41" t="s">
        <v>193</v>
      </c>
      <c r="R132" s="41" t="s">
        <v>149</v>
      </c>
      <c r="S132" s="41" t="s">
        <v>70</v>
      </c>
      <c r="T132" s="41" t="s">
        <v>193</v>
      </c>
      <c r="U132" s="41" t="s">
        <v>193</v>
      </c>
      <c r="V132" s="43" t="s">
        <v>7</v>
      </c>
    </row>
    <row r="133" spans="1:22" ht="34.5" hidden="1">
      <c r="A133" s="36" t="s">
        <v>304</v>
      </c>
      <c r="B133" s="109" t="s">
        <v>105</v>
      </c>
      <c r="C133" s="110"/>
      <c r="D133" s="37" t="s">
        <v>220</v>
      </c>
      <c r="E133" s="109" t="s">
        <v>221</v>
      </c>
      <c r="F133" s="110"/>
      <c r="G133" s="37">
        <v>23010040</v>
      </c>
      <c r="H133" s="37" t="s">
        <v>36</v>
      </c>
      <c r="I133" s="111" t="s">
        <v>193</v>
      </c>
      <c r="J133" s="110"/>
      <c r="K133" s="113" t="s">
        <v>193</v>
      </c>
      <c r="L133" s="110"/>
      <c r="M133" s="112">
        <v>10</v>
      </c>
      <c r="N133" s="110"/>
      <c r="O133" s="110"/>
      <c r="P133" s="38" t="s">
        <v>222</v>
      </c>
      <c r="Q133" s="37" t="s">
        <v>193</v>
      </c>
      <c r="R133" s="37" t="s">
        <v>149</v>
      </c>
      <c r="S133" s="37" t="s">
        <v>70</v>
      </c>
      <c r="T133" s="37" t="s">
        <v>193</v>
      </c>
      <c r="U133" s="37" t="s">
        <v>193</v>
      </c>
      <c r="V133" s="39" t="s">
        <v>7</v>
      </c>
    </row>
    <row r="134" spans="1:22" ht="34.5" hidden="1">
      <c r="A134" s="40" t="s">
        <v>304</v>
      </c>
      <c r="B134" s="122" t="s">
        <v>105</v>
      </c>
      <c r="C134" s="110"/>
      <c r="D134" s="41" t="s">
        <v>220</v>
      </c>
      <c r="E134" s="122" t="s">
        <v>221</v>
      </c>
      <c r="F134" s="110"/>
      <c r="G134" s="41">
        <v>23010040</v>
      </c>
      <c r="H134" s="41" t="s">
        <v>44</v>
      </c>
      <c r="I134" s="123" t="s">
        <v>193</v>
      </c>
      <c r="J134" s="110"/>
      <c r="K134" s="125" t="s">
        <v>193</v>
      </c>
      <c r="L134" s="110"/>
      <c r="M134" s="124">
        <v>5</v>
      </c>
      <c r="N134" s="110"/>
      <c r="O134" s="110"/>
      <c r="P134" s="42" t="s">
        <v>222</v>
      </c>
      <c r="Q134" s="41" t="s">
        <v>193</v>
      </c>
      <c r="R134" s="41" t="s">
        <v>149</v>
      </c>
      <c r="S134" s="41" t="s">
        <v>70</v>
      </c>
      <c r="T134" s="41" t="s">
        <v>193</v>
      </c>
      <c r="U134" s="41" t="s">
        <v>193</v>
      </c>
      <c r="V134" s="43" t="s">
        <v>7</v>
      </c>
    </row>
    <row r="135" spans="1:22" ht="34.5" hidden="1">
      <c r="A135" s="36" t="s">
        <v>304</v>
      </c>
      <c r="B135" s="109" t="s">
        <v>105</v>
      </c>
      <c r="C135" s="110"/>
      <c r="D135" s="37" t="s">
        <v>220</v>
      </c>
      <c r="E135" s="109" t="s">
        <v>221</v>
      </c>
      <c r="F135" s="110"/>
      <c r="G135" s="37">
        <v>23010040</v>
      </c>
      <c r="H135" s="37" t="s">
        <v>30</v>
      </c>
      <c r="I135" s="111" t="s">
        <v>193</v>
      </c>
      <c r="J135" s="110"/>
      <c r="K135" s="113" t="s">
        <v>193</v>
      </c>
      <c r="L135" s="110"/>
      <c r="M135" s="112">
        <v>5</v>
      </c>
      <c r="N135" s="110"/>
      <c r="O135" s="110"/>
      <c r="P135" s="38" t="s">
        <v>222</v>
      </c>
      <c r="Q135" s="37" t="s">
        <v>193</v>
      </c>
      <c r="R135" s="37" t="s">
        <v>149</v>
      </c>
      <c r="S135" s="37" t="s">
        <v>70</v>
      </c>
      <c r="T135" s="37" t="s">
        <v>193</v>
      </c>
      <c r="U135" s="37" t="s">
        <v>193</v>
      </c>
      <c r="V135" s="39" t="s">
        <v>7</v>
      </c>
    </row>
    <row r="136" spans="1:22" ht="34.5" hidden="1">
      <c r="A136" s="40" t="s">
        <v>304</v>
      </c>
      <c r="B136" s="122" t="s">
        <v>105</v>
      </c>
      <c r="C136" s="110"/>
      <c r="D136" s="41" t="s">
        <v>220</v>
      </c>
      <c r="E136" s="122" t="s">
        <v>221</v>
      </c>
      <c r="F136" s="110"/>
      <c r="G136" s="41">
        <v>23010040</v>
      </c>
      <c r="H136" s="41" t="s">
        <v>35</v>
      </c>
      <c r="I136" s="123" t="s">
        <v>193</v>
      </c>
      <c r="J136" s="110"/>
      <c r="K136" s="125" t="s">
        <v>193</v>
      </c>
      <c r="L136" s="110"/>
      <c r="M136" s="124">
        <v>5</v>
      </c>
      <c r="N136" s="110"/>
      <c r="O136" s="110"/>
      <c r="P136" s="42" t="s">
        <v>222</v>
      </c>
      <c r="Q136" s="41" t="s">
        <v>193</v>
      </c>
      <c r="R136" s="41" t="s">
        <v>149</v>
      </c>
      <c r="S136" s="41" t="s">
        <v>70</v>
      </c>
      <c r="T136" s="41" t="s">
        <v>193</v>
      </c>
      <c r="U136" s="41" t="s">
        <v>193</v>
      </c>
      <c r="V136" s="43" t="s">
        <v>7</v>
      </c>
    </row>
    <row r="137" spans="1:22" ht="34.5" hidden="1">
      <c r="A137" s="36" t="s">
        <v>304</v>
      </c>
      <c r="B137" s="109" t="s">
        <v>105</v>
      </c>
      <c r="C137" s="110"/>
      <c r="D137" s="37" t="s">
        <v>220</v>
      </c>
      <c r="E137" s="109" t="s">
        <v>221</v>
      </c>
      <c r="F137" s="110"/>
      <c r="G137" s="37">
        <v>23010040</v>
      </c>
      <c r="H137" s="37" t="s">
        <v>29</v>
      </c>
      <c r="I137" s="111" t="s">
        <v>193</v>
      </c>
      <c r="J137" s="110"/>
      <c r="K137" s="113" t="s">
        <v>193</v>
      </c>
      <c r="L137" s="110"/>
      <c r="M137" s="112">
        <v>5</v>
      </c>
      <c r="N137" s="110"/>
      <c r="O137" s="110"/>
      <c r="P137" s="38" t="s">
        <v>222</v>
      </c>
      <c r="Q137" s="37" t="s">
        <v>193</v>
      </c>
      <c r="R137" s="37" t="s">
        <v>149</v>
      </c>
      <c r="S137" s="37" t="s">
        <v>70</v>
      </c>
      <c r="T137" s="37" t="s">
        <v>193</v>
      </c>
      <c r="U137" s="37" t="s">
        <v>193</v>
      </c>
      <c r="V137" s="39" t="s">
        <v>7</v>
      </c>
    </row>
    <row r="138" spans="1:22" ht="34.5" hidden="1">
      <c r="A138" s="40" t="s">
        <v>304</v>
      </c>
      <c r="B138" s="122" t="s">
        <v>105</v>
      </c>
      <c r="C138" s="110"/>
      <c r="D138" s="41" t="s">
        <v>220</v>
      </c>
      <c r="E138" s="122" t="s">
        <v>221</v>
      </c>
      <c r="F138" s="110"/>
      <c r="G138" s="41">
        <v>23010040</v>
      </c>
      <c r="H138" s="41" t="s">
        <v>41</v>
      </c>
      <c r="I138" s="123" t="s">
        <v>193</v>
      </c>
      <c r="J138" s="110"/>
      <c r="K138" s="125" t="s">
        <v>193</v>
      </c>
      <c r="L138" s="110"/>
      <c r="M138" s="124">
        <v>50</v>
      </c>
      <c r="N138" s="110"/>
      <c r="O138" s="110"/>
      <c r="P138" s="42" t="s">
        <v>222</v>
      </c>
      <c r="Q138" s="41" t="s">
        <v>193</v>
      </c>
      <c r="R138" s="41" t="s">
        <v>149</v>
      </c>
      <c r="S138" s="41" t="s">
        <v>70</v>
      </c>
      <c r="T138" s="41" t="s">
        <v>193</v>
      </c>
      <c r="U138" s="41" t="s">
        <v>193</v>
      </c>
      <c r="V138" s="43" t="s">
        <v>7</v>
      </c>
    </row>
    <row r="139" spans="1:22" hidden="1">
      <c r="A139" s="36" t="s">
        <v>304</v>
      </c>
      <c r="B139" s="109" t="s">
        <v>105</v>
      </c>
      <c r="C139" s="110"/>
      <c r="D139" s="37" t="s">
        <v>220</v>
      </c>
      <c r="E139" s="109" t="s">
        <v>221</v>
      </c>
      <c r="F139" s="110"/>
      <c r="G139" s="37">
        <v>23010040</v>
      </c>
      <c r="H139" s="37"/>
      <c r="I139" s="111" t="s">
        <v>193</v>
      </c>
      <c r="J139" s="110"/>
      <c r="K139" s="113" t="s">
        <v>193</v>
      </c>
      <c r="L139" s="110"/>
      <c r="M139" s="112">
        <v>10</v>
      </c>
      <c r="N139" s="110"/>
      <c r="O139" s="110"/>
      <c r="P139" s="38" t="s">
        <v>222</v>
      </c>
      <c r="Q139" s="37" t="s">
        <v>193</v>
      </c>
      <c r="R139" s="37" t="s">
        <v>149</v>
      </c>
      <c r="S139" s="37" t="s">
        <v>70</v>
      </c>
      <c r="T139" s="37" t="s">
        <v>193</v>
      </c>
      <c r="U139" s="37" t="s">
        <v>193</v>
      </c>
      <c r="V139" s="39" t="s">
        <v>7</v>
      </c>
    </row>
    <row r="140" spans="1:22" ht="34.5" hidden="1">
      <c r="A140" s="40" t="s">
        <v>304</v>
      </c>
      <c r="B140" s="122" t="s">
        <v>105</v>
      </c>
      <c r="C140" s="110"/>
      <c r="D140" s="41" t="s">
        <v>220</v>
      </c>
      <c r="E140" s="122" t="s">
        <v>221</v>
      </c>
      <c r="F140" s="110"/>
      <c r="G140" s="41">
        <v>23010040</v>
      </c>
      <c r="H140" s="41" t="s">
        <v>26</v>
      </c>
      <c r="I140" s="123" t="s">
        <v>193</v>
      </c>
      <c r="J140" s="110"/>
      <c r="K140" s="125" t="s">
        <v>193</v>
      </c>
      <c r="L140" s="110"/>
      <c r="M140" s="124">
        <v>2</v>
      </c>
      <c r="N140" s="110"/>
      <c r="O140" s="110"/>
      <c r="P140" s="42" t="s">
        <v>222</v>
      </c>
      <c r="Q140" s="41" t="s">
        <v>193</v>
      </c>
      <c r="R140" s="41" t="s">
        <v>149</v>
      </c>
      <c r="S140" s="41" t="s">
        <v>70</v>
      </c>
      <c r="T140" s="41" t="s">
        <v>193</v>
      </c>
      <c r="U140" s="41" t="s">
        <v>193</v>
      </c>
      <c r="V140" s="43" t="s">
        <v>7</v>
      </c>
    </row>
    <row r="141" spans="1:22" ht="34.5" hidden="1">
      <c r="A141" s="36" t="s">
        <v>304</v>
      </c>
      <c r="B141" s="109" t="s">
        <v>105</v>
      </c>
      <c r="C141" s="110"/>
      <c r="D141" s="37" t="s">
        <v>220</v>
      </c>
      <c r="E141" s="109" t="s">
        <v>221</v>
      </c>
      <c r="F141" s="110"/>
      <c r="G141" s="37">
        <v>23010040</v>
      </c>
      <c r="H141" s="37" t="s">
        <v>32</v>
      </c>
      <c r="I141" s="111" t="s">
        <v>193</v>
      </c>
      <c r="J141" s="110"/>
      <c r="K141" s="113" t="s">
        <v>193</v>
      </c>
      <c r="L141" s="110"/>
      <c r="M141" s="112">
        <v>5</v>
      </c>
      <c r="N141" s="110"/>
      <c r="O141" s="110"/>
      <c r="P141" s="38" t="s">
        <v>222</v>
      </c>
      <c r="Q141" s="37" t="s">
        <v>193</v>
      </c>
      <c r="R141" s="37" t="s">
        <v>149</v>
      </c>
      <c r="S141" s="37" t="s">
        <v>70</v>
      </c>
      <c r="T141" s="37" t="s">
        <v>193</v>
      </c>
      <c r="U141" s="37" t="s">
        <v>193</v>
      </c>
      <c r="V141" s="39" t="s">
        <v>7</v>
      </c>
    </row>
    <row r="142" spans="1:22" ht="34.5" hidden="1">
      <c r="A142" s="40" t="s">
        <v>304</v>
      </c>
      <c r="B142" s="122" t="s">
        <v>105</v>
      </c>
      <c r="C142" s="110"/>
      <c r="D142" s="41" t="s">
        <v>220</v>
      </c>
      <c r="E142" s="122" t="s">
        <v>221</v>
      </c>
      <c r="F142" s="110"/>
      <c r="G142" s="41">
        <v>23010040</v>
      </c>
      <c r="H142" s="41" t="s">
        <v>156</v>
      </c>
      <c r="I142" s="123" t="s">
        <v>193</v>
      </c>
      <c r="J142" s="110"/>
      <c r="K142" s="125" t="s">
        <v>193</v>
      </c>
      <c r="L142" s="110"/>
      <c r="M142" s="124">
        <v>25</v>
      </c>
      <c r="N142" s="110"/>
      <c r="O142" s="110"/>
      <c r="P142" s="42" t="s">
        <v>222</v>
      </c>
      <c r="Q142" s="41" t="s">
        <v>193</v>
      </c>
      <c r="R142" s="41" t="s">
        <v>149</v>
      </c>
      <c r="S142" s="41" t="s">
        <v>70</v>
      </c>
      <c r="T142" s="41" t="s">
        <v>193</v>
      </c>
      <c r="U142" s="41" t="s">
        <v>193</v>
      </c>
      <c r="V142" s="43" t="s">
        <v>7</v>
      </c>
    </row>
    <row r="143" spans="1:22" ht="34.5" hidden="1">
      <c r="A143" s="36" t="s">
        <v>304</v>
      </c>
      <c r="B143" s="109" t="s">
        <v>105</v>
      </c>
      <c r="C143" s="110"/>
      <c r="D143" s="37" t="s">
        <v>220</v>
      </c>
      <c r="E143" s="109" t="s">
        <v>221</v>
      </c>
      <c r="F143" s="110"/>
      <c r="G143" s="37">
        <v>23010040</v>
      </c>
      <c r="H143" s="37" t="s">
        <v>28</v>
      </c>
      <c r="I143" s="111" t="s">
        <v>193</v>
      </c>
      <c r="J143" s="110"/>
      <c r="K143" s="113" t="s">
        <v>193</v>
      </c>
      <c r="L143" s="110"/>
      <c r="M143" s="112">
        <v>10</v>
      </c>
      <c r="N143" s="110"/>
      <c r="O143" s="110"/>
      <c r="P143" s="38" t="s">
        <v>222</v>
      </c>
      <c r="Q143" s="37" t="s">
        <v>193</v>
      </c>
      <c r="R143" s="37" t="s">
        <v>149</v>
      </c>
      <c r="S143" s="37" t="s">
        <v>70</v>
      </c>
      <c r="T143" s="37" t="s">
        <v>193</v>
      </c>
      <c r="U143" s="37" t="s">
        <v>193</v>
      </c>
      <c r="V143" s="39" t="s">
        <v>7</v>
      </c>
    </row>
    <row r="144" spans="1:22" ht="34.5" hidden="1">
      <c r="A144" s="40" t="s">
        <v>304</v>
      </c>
      <c r="B144" s="122" t="s">
        <v>105</v>
      </c>
      <c r="C144" s="110"/>
      <c r="D144" s="41" t="s">
        <v>220</v>
      </c>
      <c r="E144" s="122" t="s">
        <v>221</v>
      </c>
      <c r="F144" s="110"/>
      <c r="G144" s="41">
        <v>23010040</v>
      </c>
      <c r="H144" s="41" t="s">
        <v>37</v>
      </c>
      <c r="I144" s="123" t="s">
        <v>193</v>
      </c>
      <c r="J144" s="110"/>
      <c r="K144" s="125" t="s">
        <v>193</v>
      </c>
      <c r="L144" s="110"/>
      <c r="M144" s="124">
        <v>20</v>
      </c>
      <c r="N144" s="110"/>
      <c r="O144" s="110"/>
      <c r="P144" s="42" t="s">
        <v>222</v>
      </c>
      <c r="Q144" s="41" t="s">
        <v>193</v>
      </c>
      <c r="R144" s="41" t="s">
        <v>149</v>
      </c>
      <c r="S144" s="41" t="s">
        <v>70</v>
      </c>
      <c r="T144" s="41" t="s">
        <v>193</v>
      </c>
      <c r="U144" s="41" t="s">
        <v>193</v>
      </c>
      <c r="V144" s="43" t="s">
        <v>7</v>
      </c>
    </row>
    <row r="145" spans="1:22" ht="34.5" hidden="1">
      <c r="A145" s="36" t="s">
        <v>304</v>
      </c>
      <c r="B145" s="109" t="s">
        <v>105</v>
      </c>
      <c r="C145" s="110"/>
      <c r="D145" s="37" t="s">
        <v>220</v>
      </c>
      <c r="E145" s="109" t="s">
        <v>221</v>
      </c>
      <c r="F145" s="110"/>
      <c r="G145" s="37">
        <v>23010040</v>
      </c>
      <c r="H145" s="37" t="s">
        <v>39</v>
      </c>
      <c r="I145" s="111" t="s">
        <v>193</v>
      </c>
      <c r="J145" s="110"/>
      <c r="K145" s="113" t="s">
        <v>193</v>
      </c>
      <c r="L145" s="110"/>
      <c r="M145" s="112">
        <v>10</v>
      </c>
      <c r="N145" s="110"/>
      <c r="O145" s="110"/>
      <c r="P145" s="38" t="s">
        <v>222</v>
      </c>
      <c r="Q145" s="37" t="s">
        <v>193</v>
      </c>
      <c r="R145" s="37" t="s">
        <v>149</v>
      </c>
      <c r="S145" s="37" t="s">
        <v>70</v>
      </c>
      <c r="T145" s="37" t="s">
        <v>193</v>
      </c>
      <c r="U145" s="37" t="s">
        <v>193</v>
      </c>
      <c r="V145" s="39" t="s">
        <v>7</v>
      </c>
    </row>
    <row r="146" spans="1:22" ht="34.5" hidden="1">
      <c r="A146" s="40" t="s">
        <v>304</v>
      </c>
      <c r="B146" s="122" t="s">
        <v>105</v>
      </c>
      <c r="C146" s="110"/>
      <c r="D146" s="41" t="s">
        <v>220</v>
      </c>
      <c r="E146" s="122" t="s">
        <v>221</v>
      </c>
      <c r="F146" s="110"/>
      <c r="G146" s="41">
        <v>23010040</v>
      </c>
      <c r="H146" s="41" t="s">
        <v>154</v>
      </c>
      <c r="I146" s="123" t="s">
        <v>193</v>
      </c>
      <c r="J146" s="110"/>
      <c r="K146" s="125" t="s">
        <v>193</v>
      </c>
      <c r="L146" s="110"/>
      <c r="M146" s="124">
        <v>25</v>
      </c>
      <c r="N146" s="110"/>
      <c r="O146" s="110"/>
      <c r="P146" s="42" t="s">
        <v>222</v>
      </c>
      <c r="Q146" s="41" t="s">
        <v>193</v>
      </c>
      <c r="R146" s="41" t="s">
        <v>149</v>
      </c>
      <c r="S146" s="41" t="s">
        <v>70</v>
      </c>
      <c r="T146" s="41" t="s">
        <v>193</v>
      </c>
      <c r="U146" s="41" t="s">
        <v>193</v>
      </c>
      <c r="V146" s="43" t="s">
        <v>7</v>
      </c>
    </row>
    <row r="147" spans="1:22" ht="34.5" hidden="1">
      <c r="A147" s="36" t="s">
        <v>304</v>
      </c>
      <c r="B147" s="109" t="s">
        <v>105</v>
      </c>
      <c r="C147" s="110"/>
      <c r="D147" s="37" t="s">
        <v>220</v>
      </c>
      <c r="E147" s="109" t="s">
        <v>221</v>
      </c>
      <c r="F147" s="110"/>
      <c r="G147" s="37">
        <v>23010040</v>
      </c>
      <c r="H147" s="37" t="s">
        <v>42</v>
      </c>
      <c r="I147" s="111" t="s">
        <v>193</v>
      </c>
      <c r="J147" s="110"/>
      <c r="K147" s="113" t="s">
        <v>193</v>
      </c>
      <c r="L147" s="110"/>
      <c r="M147" s="112">
        <v>20</v>
      </c>
      <c r="N147" s="110"/>
      <c r="O147" s="110"/>
      <c r="P147" s="38" t="s">
        <v>222</v>
      </c>
      <c r="Q147" s="37" t="s">
        <v>193</v>
      </c>
      <c r="R147" s="37" t="s">
        <v>149</v>
      </c>
      <c r="S147" s="37" t="s">
        <v>70</v>
      </c>
      <c r="T147" s="37" t="s">
        <v>193</v>
      </c>
      <c r="U147" s="37" t="s">
        <v>193</v>
      </c>
      <c r="V147" s="39" t="s">
        <v>7</v>
      </c>
    </row>
    <row r="148" spans="1:22" ht="34.5" hidden="1">
      <c r="A148" s="40" t="s">
        <v>304</v>
      </c>
      <c r="B148" s="122" t="s">
        <v>105</v>
      </c>
      <c r="C148" s="110"/>
      <c r="D148" s="41" t="s">
        <v>220</v>
      </c>
      <c r="E148" s="122" t="s">
        <v>221</v>
      </c>
      <c r="F148" s="110"/>
      <c r="G148" s="41">
        <v>23010040</v>
      </c>
      <c r="H148" s="41" t="s">
        <v>40</v>
      </c>
      <c r="I148" s="123" t="s">
        <v>193</v>
      </c>
      <c r="J148" s="110"/>
      <c r="K148" s="125" t="s">
        <v>193</v>
      </c>
      <c r="L148" s="110"/>
      <c r="M148" s="124">
        <v>10</v>
      </c>
      <c r="N148" s="110"/>
      <c r="O148" s="110"/>
      <c r="P148" s="42" t="s">
        <v>222</v>
      </c>
      <c r="Q148" s="41" t="s">
        <v>193</v>
      </c>
      <c r="R148" s="41" t="s">
        <v>149</v>
      </c>
      <c r="S148" s="41" t="s">
        <v>70</v>
      </c>
      <c r="T148" s="41" t="s">
        <v>193</v>
      </c>
      <c r="U148" s="41" t="s">
        <v>193</v>
      </c>
      <c r="V148" s="43" t="s">
        <v>7</v>
      </c>
    </row>
    <row r="149" spans="1:22" hidden="1">
      <c r="A149" s="36" t="s">
        <v>304</v>
      </c>
      <c r="B149" s="109" t="s">
        <v>105</v>
      </c>
      <c r="C149" s="110"/>
      <c r="D149" s="37" t="s">
        <v>220</v>
      </c>
      <c r="E149" s="109" t="s">
        <v>221</v>
      </c>
      <c r="F149" s="110"/>
      <c r="G149" s="37">
        <v>23010040</v>
      </c>
      <c r="H149" s="37"/>
      <c r="I149" s="111" t="s">
        <v>193</v>
      </c>
      <c r="J149" s="110"/>
      <c r="K149" s="113" t="s">
        <v>193</v>
      </c>
      <c r="L149" s="110"/>
      <c r="M149" s="112">
        <v>5</v>
      </c>
      <c r="N149" s="110"/>
      <c r="O149" s="110"/>
      <c r="P149" s="38" t="s">
        <v>222</v>
      </c>
      <c r="Q149" s="37" t="s">
        <v>193</v>
      </c>
      <c r="R149" s="37" t="s">
        <v>149</v>
      </c>
      <c r="S149" s="37" t="s">
        <v>70</v>
      </c>
      <c r="T149" s="37" t="s">
        <v>193</v>
      </c>
      <c r="U149" s="37" t="s">
        <v>193</v>
      </c>
      <c r="V149" s="39" t="s">
        <v>7</v>
      </c>
    </row>
    <row r="150" spans="1:22" ht="34.5" hidden="1">
      <c r="A150" s="40" t="s">
        <v>304</v>
      </c>
      <c r="B150" s="122" t="s">
        <v>105</v>
      </c>
      <c r="C150" s="110"/>
      <c r="D150" s="41" t="s">
        <v>220</v>
      </c>
      <c r="E150" s="122" t="s">
        <v>221</v>
      </c>
      <c r="F150" s="110"/>
      <c r="G150" s="41">
        <v>23010040</v>
      </c>
      <c r="H150" s="41" t="s">
        <v>34</v>
      </c>
      <c r="I150" s="123" t="s">
        <v>193</v>
      </c>
      <c r="J150" s="110"/>
      <c r="K150" s="125" t="s">
        <v>193</v>
      </c>
      <c r="L150" s="110"/>
      <c r="M150" s="124">
        <v>25</v>
      </c>
      <c r="N150" s="110"/>
      <c r="O150" s="110"/>
      <c r="P150" s="42" t="s">
        <v>222</v>
      </c>
      <c r="Q150" s="41" t="s">
        <v>193</v>
      </c>
      <c r="R150" s="41" t="s">
        <v>149</v>
      </c>
      <c r="S150" s="41" t="s">
        <v>70</v>
      </c>
      <c r="T150" s="41" t="s">
        <v>193</v>
      </c>
      <c r="U150" s="41" t="s">
        <v>193</v>
      </c>
      <c r="V150" s="43" t="s">
        <v>7</v>
      </c>
    </row>
    <row r="151" spans="1:22" ht="34.5" hidden="1">
      <c r="A151" s="36" t="s">
        <v>304</v>
      </c>
      <c r="B151" s="109" t="s">
        <v>105</v>
      </c>
      <c r="C151" s="110"/>
      <c r="D151" s="37" t="s">
        <v>220</v>
      </c>
      <c r="E151" s="109" t="s">
        <v>221</v>
      </c>
      <c r="F151" s="110"/>
      <c r="G151" s="37">
        <v>23010040</v>
      </c>
      <c r="H151" s="37" t="s">
        <v>27</v>
      </c>
      <c r="I151" s="111" t="s">
        <v>193</v>
      </c>
      <c r="J151" s="110"/>
      <c r="K151" s="113" t="s">
        <v>193</v>
      </c>
      <c r="L151" s="110"/>
      <c r="M151" s="112">
        <v>5</v>
      </c>
      <c r="N151" s="110"/>
      <c r="O151" s="110"/>
      <c r="P151" s="38" t="s">
        <v>222</v>
      </c>
      <c r="Q151" s="37" t="s">
        <v>193</v>
      </c>
      <c r="R151" s="37" t="s">
        <v>149</v>
      </c>
      <c r="S151" s="37" t="s">
        <v>70</v>
      </c>
      <c r="T151" s="37" t="s">
        <v>193</v>
      </c>
      <c r="U151" s="37" t="s">
        <v>193</v>
      </c>
      <c r="V151" s="39" t="s">
        <v>7</v>
      </c>
    </row>
    <row r="152" spans="1:22" ht="34.5" hidden="1">
      <c r="A152" s="40" t="s">
        <v>304</v>
      </c>
      <c r="B152" s="122" t="s">
        <v>105</v>
      </c>
      <c r="C152" s="110"/>
      <c r="D152" s="41" t="s">
        <v>220</v>
      </c>
      <c r="E152" s="122" t="s">
        <v>221</v>
      </c>
      <c r="F152" s="110"/>
      <c r="G152" s="41">
        <v>23010041</v>
      </c>
      <c r="H152" s="41" t="s">
        <v>164</v>
      </c>
      <c r="I152" s="123" t="s">
        <v>193</v>
      </c>
      <c r="J152" s="110"/>
      <c r="K152" s="125" t="s">
        <v>193</v>
      </c>
      <c r="L152" s="110"/>
      <c r="M152" s="124">
        <v>15</v>
      </c>
      <c r="N152" s="110"/>
      <c r="O152" s="110"/>
      <c r="P152" s="42" t="s">
        <v>222</v>
      </c>
      <c r="Q152" s="41" t="s">
        <v>193</v>
      </c>
      <c r="R152" s="41" t="s">
        <v>162</v>
      </c>
      <c r="S152" s="41" t="s">
        <v>163</v>
      </c>
      <c r="T152" s="41" t="s">
        <v>193</v>
      </c>
      <c r="U152" s="41" t="s">
        <v>193</v>
      </c>
      <c r="V152" s="43" t="s">
        <v>7</v>
      </c>
    </row>
    <row r="153" spans="1:22" ht="34.5" hidden="1">
      <c r="A153" s="36" t="s">
        <v>304</v>
      </c>
      <c r="B153" s="109" t="s">
        <v>105</v>
      </c>
      <c r="C153" s="110"/>
      <c r="D153" s="37" t="s">
        <v>220</v>
      </c>
      <c r="E153" s="109" t="s">
        <v>221</v>
      </c>
      <c r="F153" s="110"/>
      <c r="G153" s="37">
        <v>23010041</v>
      </c>
      <c r="H153" s="37" t="s">
        <v>167</v>
      </c>
      <c r="I153" s="111" t="s">
        <v>193</v>
      </c>
      <c r="J153" s="110"/>
      <c r="K153" s="113" t="s">
        <v>193</v>
      </c>
      <c r="L153" s="110"/>
      <c r="M153" s="112">
        <v>25</v>
      </c>
      <c r="N153" s="110"/>
      <c r="O153" s="110"/>
      <c r="P153" s="38" t="s">
        <v>222</v>
      </c>
      <c r="Q153" s="37" t="s">
        <v>193</v>
      </c>
      <c r="R153" s="37" t="s">
        <v>162</v>
      </c>
      <c r="S153" s="37" t="s">
        <v>163</v>
      </c>
      <c r="T153" s="37" t="s">
        <v>193</v>
      </c>
      <c r="U153" s="37" t="s">
        <v>193</v>
      </c>
      <c r="V153" s="39" t="s">
        <v>7</v>
      </c>
    </row>
    <row r="154" spans="1:22" ht="34.5" hidden="1">
      <c r="A154" s="40" t="s">
        <v>304</v>
      </c>
      <c r="B154" s="122" t="s">
        <v>105</v>
      </c>
      <c r="C154" s="110"/>
      <c r="D154" s="41" t="s">
        <v>220</v>
      </c>
      <c r="E154" s="122" t="s">
        <v>221</v>
      </c>
      <c r="F154" s="110"/>
      <c r="G154" s="41">
        <v>23010041</v>
      </c>
      <c r="H154" s="41" t="s">
        <v>177</v>
      </c>
      <c r="I154" s="123" t="s">
        <v>193</v>
      </c>
      <c r="J154" s="110"/>
      <c r="K154" s="125" t="s">
        <v>193</v>
      </c>
      <c r="L154" s="110"/>
      <c r="M154" s="124">
        <v>20</v>
      </c>
      <c r="N154" s="110"/>
      <c r="O154" s="110"/>
      <c r="P154" s="42" t="s">
        <v>222</v>
      </c>
      <c r="Q154" s="41" t="s">
        <v>193</v>
      </c>
      <c r="R154" s="41" t="s">
        <v>162</v>
      </c>
      <c r="S154" s="41" t="s">
        <v>163</v>
      </c>
      <c r="T154" s="41" t="s">
        <v>193</v>
      </c>
      <c r="U154" s="41" t="s">
        <v>193</v>
      </c>
      <c r="V154" s="43" t="s">
        <v>7</v>
      </c>
    </row>
    <row r="155" spans="1:22" ht="46" hidden="1">
      <c r="A155" s="36" t="s">
        <v>304</v>
      </c>
      <c r="B155" s="109" t="s">
        <v>105</v>
      </c>
      <c r="C155" s="110"/>
      <c r="D155" s="37" t="s">
        <v>220</v>
      </c>
      <c r="E155" s="109" t="s">
        <v>221</v>
      </c>
      <c r="F155" s="110"/>
      <c r="G155" s="37">
        <v>23010041</v>
      </c>
      <c r="H155" s="37" t="s">
        <v>171</v>
      </c>
      <c r="I155" s="111" t="s">
        <v>193</v>
      </c>
      <c r="J155" s="110"/>
      <c r="K155" s="113" t="s">
        <v>193</v>
      </c>
      <c r="L155" s="110"/>
      <c r="M155" s="112">
        <v>20</v>
      </c>
      <c r="N155" s="110"/>
      <c r="O155" s="110"/>
      <c r="P155" s="38" t="s">
        <v>222</v>
      </c>
      <c r="Q155" s="37" t="s">
        <v>193</v>
      </c>
      <c r="R155" s="37" t="s">
        <v>162</v>
      </c>
      <c r="S155" s="37" t="s">
        <v>163</v>
      </c>
      <c r="T155" s="37" t="s">
        <v>193</v>
      </c>
      <c r="U155" s="37" t="s">
        <v>193</v>
      </c>
      <c r="V155" s="39" t="s">
        <v>7</v>
      </c>
    </row>
    <row r="156" spans="1:22" ht="46" hidden="1">
      <c r="A156" s="40" t="s">
        <v>286</v>
      </c>
      <c r="B156" s="122" t="s">
        <v>105</v>
      </c>
      <c r="C156" s="110"/>
      <c r="D156" s="41" t="s">
        <v>220</v>
      </c>
      <c r="E156" s="122" t="s">
        <v>221</v>
      </c>
      <c r="F156" s="110"/>
      <c r="G156" s="41">
        <v>23010042</v>
      </c>
      <c r="H156" s="41" t="s">
        <v>142</v>
      </c>
      <c r="I156" s="123" t="s">
        <v>193</v>
      </c>
      <c r="J156" s="110"/>
      <c r="K156" s="125" t="s">
        <v>193</v>
      </c>
      <c r="L156" s="110"/>
      <c r="M156" s="124">
        <v>250</v>
      </c>
      <c r="N156" s="110"/>
      <c r="O156" s="110"/>
      <c r="P156" s="42" t="s">
        <v>222</v>
      </c>
      <c r="Q156" s="41" t="s">
        <v>193</v>
      </c>
      <c r="R156" s="41" t="s">
        <v>138</v>
      </c>
      <c r="S156" s="41" t="s">
        <v>139</v>
      </c>
      <c r="T156" s="41" t="s">
        <v>193</v>
      </c>
      <c r="U156" s="41" t="s">
        <v>193</v>
      </c>
      <c r="V156" s="43" t="s">
        <v>7</v>
      </c>
    </row>
    <row r="157" spans="1:22" ht="34.5" hidden="1">
      <c r="A157" s="36" t="s">
        <v>280</v>
      </c>
      <c r="B157" s="109" t="s">
        <v>105</v>
      </c>
      <c r="C157" s="110"/>
      <c r="D157" s="37" t="s">
        <v>220</v>
      </c>
      <c r="E157" s="109" t="s">
        <v>221</v>
      </c>
      <c r="F157" s="110"/>
      <c r="G157" s="37">
        <v>23010043</v>
      </c>
      <c r="H157" s="37" t="s">
        <v>178</v>
      </c>
      <c r="I157" s="111" t="s">
        <v>193</v>
      </c>
      <c r="J157" s="110"/>
      <c r="K157" s="113" t="s">
        <v>193</v>
      </c>
      <c r="L157" s="110"/>
      <c r="M157" s="112">
        <v>50</v>
      </c>
      <c r="N157" s="110"/>
      <c r="O157" s="110"/>
      <c r="P157" s="38" t="s">
        <v>222</v>
      </c>
      <c r="Q157" s="37" t="s">
        <v>193</v>
      </c>
      <c r="R157" s="37" t="s">
        <v>162</v>
      </c>
      <c r="S157" s="37" t="s">
        <v>163</v>
      </c>
      <c r="T157" s="37" t="s">
        <v>193</v>
      </c>
      <c r="U157" s="37" t="s">
        <v>193</v>
      </c>
      <c r="V157" s="39" t="s">
        <v>7</v>
      </c>
    </row>
    <row r="158" spans="1:22" ht="46">
      <c r="A158" s="40" t="s">
        <v>280</v>
      </c>
      <c r="B158" s="122" t="s">
        <v>105</v>
      </c>
      <c r="C158" s="110"/>
      <c r="D158" s="41" t="s">
        <v>220</v>
      </c>
      <c r="E158" s="122" t="s">
        <v>221</v>
      </c>
      <c r="F158" s="110"/>
      <c r="G158" s="41">
        <v>23010044</v>
      </c>
      <c r="H158" s="41" t="s">
        <v>135</v>
      </c>
      <c r="I158" s="123" t="s">
        <v>193</v>
      </c>
      <c r="J158" s="110"/>
      <c r="K158" s="125" t="s">
        <v>193</v>
      </c>
      <c r="L158" s="110"/>
      <c r="M158" s="124">
        <v>150</v>
      </c>
      <c r="N158" s="110"/>
      <c r="O158" s="110"/>
      <c r="P158" s="42" t="s">
        <v>222</v>
      </c>
      <c r="Q158" s="41" t="s">
        <v>193</v>
      </c>
      <c r="R158" s="41" t="s">
        <v>134</v>
      </c>
      <c r="S158" s="41" t="s">
        <v>72</v>
      </c>
      <c r="T158" s="41" t="s">
        <v>193</v>
      </c>
      <c r="U158" s="41" t="s">
        <v>193</v>
      </c>
      <c r="V158" s="43" t="s">
        <v>7</v>
      </c>
    </row>
    <row r="159" spans="1:22" hidden="1">
      <c r="A159" s="36" t="s">
        <v>305</v>
      </c>
      <c r="B159" s="109" t="s">
        <v>122</v>
      </c>
      <c r="C159" s="110"/>
      <c r="D159" s="37" t="s">
        <v>220</v>
      </c>
      <c r="E159" s="109" t="s">
        <v>221</v>
      </c>
      <c r="F159" s="110"/>
      <c r="G159" s="37">
        <v>23010045</v>
      </c>
      <c r="H159" s="37" t="s">
        <v>24</v>
      </c>
      <c r="I159" s="111" t="s">
        <v>193</v>
      </c>
      <c r="J159" s="110"/>
      <c r="K159" s="113" t="s">
        <v>193</v>
      </c>
      <c r="L159" s="110"/>
      <c r="M159" s="112">
        <v>75</v>
      </c>
      <c r="N159" s="110"/>
      <c r="O159" s="110"/>
      <c r="P159" s="38" t="s">
        <v>222</v>
      </c>
      <c r="Q159" s="37" t="s">
        <v>193</v>
      </c>
      <c r="R159" s="37" t="s">
        <v>149</v>
      </c>
      <c r="S159" s="37" t="s">
        <v>70</v>
      </c>
      <c r="T159" s="37" t="s">
        <v>193</v>
      </c>
      <c r="U159" s="37" t="s">
        <v>193</v>
      </c>
      <c r="V159" s="39" t="s">
        <v>7</v>
      </c>
    </row>
    <row r="160" spans="1:22" ht="57.5" hidden="1">
      <c r="A160" s="40" t="s">
        <v>287</v>
      </c>
      <c r="B160" s="122" t="s">
        <v>122</v>
      </c>
      <c r="C160" s="110"/>
      <c r="D160" s="41" t="s">
        <v>220</v>
      </c>
      <c r="E160" s="122" t="s">
        <v>221</v>
      </c>
      <c r="F160" s="110"/>
      <c r="G160" s="41">
        <v>23010047</v>
      </c>
      <c r="H160" s="41" t="s">
        <v>148</v>
      </c>
      <c r="I160" s="123" t="s">
        <v>193</v>
      </c>
      <c r="J160" s="110"/>
      <c r="K160" s="125" t="s">
        <v>193</v>
      </c>
      <c r="L160" s="110"/>
      <c r="M160" s="124">
        <v>350</v>
      </c>
      <c r="N160" s="110"/>
      <c r="O160" s="110"/>
      <c r="P160" s="42" t="s">
        <v>222</v>
      </c>
      <c r="Q160" s="41" t="s">
        <v>193</v>
      </c>
      <c r="R160" s="41" t="s">
        <v>138</v>
      </c>
      <c r="S160" s="41" t="s">
        <v>139</v>
      </c>
      <c r="T160" s="41" t="s">
        <v>193</v>
      </c>
      <c r="U160" s="41" t="s">
        <v>193</v>
      </c>
      <c r="V160" s="43" t="s">
        <v>7</v>
      </c>
    </row>
    <row r="161" spans="1:22" ht="23" hidden="1">
      <c r="A161" s="36" t="s">
        <v>326</v>
      </c>
      <c r="B161" s="109" t="s">
        <v>122</v>
      </c>
      <c r="C161" s="110"/>
      <c r="D161" s="37" t="s">
        <v>220</v>
      </c>
      <c r="E161" s="109" t="s">
        <v>221</v>
      </c>
      <c r="F161" s="110"/>
      <c r="G161" s="37">
        <v>23010048</v>
      </c>
      <c r="H161" s="37" t="s">
        <v>184</v>
      </c>
      <c r="I161" s="111" t="s">
        <v>193</v>
      </c>
      <c r="J161" s="110"/>
      <c r="K161" s="113" t="s">
        <v>193</v>
      </c>
      <c r="L161" s="110"/>
      <c r="M161" s="112">
        <v>181.02</v>
      </c>
      <c r="N161" s="110"/>
      <c r="O161" s="110"/>
      <c r="P161" s="38" t="s">
        <v>222</v>
      </c>
      <c r="Q161" s="37" t="s">
        <v>193</v>
      </c>
      <c r="R161" s="37" t="s">
        <v>158</v>
      </c>
      <c r="S161" s="37" t="s">
        <v>71</v>
      </c>
      <c r="T161" s="37" t="s">
        <v>193</v>
      </c>
      <c r="U161" s="37" t="s">
        <v>193</v>
      </c>
      <c r="V161" s="39" t="s">
        <v>7</v>
      </c>
    </row>
    <row r="162" spans="1:22" ht="46" hidden="1">
      <c r="A162" s="40" t="s">
        <v>327</v>
      </c>
      <c r="B162" s="122" t="s">
        <v>122</v>
      </c>
      <c r="C162" s="110"/>
      <c r="D162" s="41" t="s">
        <v>220</v>
      </c>
      <c r="E162" s="122" t="s">
        <v>221</v>
      </c>
      <c r="F162" s="110"/>
      <c r="G162" s="41">
        <v>23010049</v>
      </c>
      <c r="H162" s="41" t="s">
        <v>161</v>
      </c>
      <c r="I162" s="123" t="s">
        <v>193</v>
      </c>
      <c r="J162" s="110"/>
      <c r="K162" s="125" t="s">
        <v>193</v>
      </c>
      <c r="L162" s="110"/>
      <c r="M162" s="124">
        <v>500</v>
      </c>
      <c r="N162" s="110"/>
      <c r="O162" s="110"/>
      <c r="P162" s="42" t="s">
        <v>222</v>
      </c>
      <c r="Q162" s="41" t="s">
        <v>193</v>
      </c>
      <c r="R162" s="41" t="s">
        <v>158</v>
      </c>
      <c r="S162" s="41" t="s">
        <v>71</v>
      </c>
      <c r="T162" s="41" t="s">
        <v>193</v>
      </c>
      <c r="U162" s="41" t="s">
        <v>193</v>
      </c>
      <c r="V162" s="43" t="s">
        <v>7</v>
      </c>
    </row>
    <row r="163" spans="1:22" ht="34.5" hidden="1">
      <c r="A163" s="36" t="s">
        <v>340</v>
      </c>
      <c r="B163" s="109" t="s">
        <v>122</v>
      </c>
      <c r="C163" s="110"/>
      <c r="D163" s="37" t="s">
        <v>220</v>
      </c>
      <c r="E163" s="109" t="s">
        <v>221</v>
      </c>
      <c r="F163" s="110"/>
      <c r="G163" s="37">
        <v>23010050</v>
      </c>
      <c r="H163" s="37" t="s">
        <v>22</v>
      </c>
      <c r="I163" s="111" t="s">
        <v>193</v>
      </c>
      <c r="J163" s="110"/>
      <c r="K163" s="113" t="s">
        <v>193</v>
      </c>
      <c r="L163" s="110"/>
      <c r="M163" s="112">
        <v>25</v>
      </c>
      <c r="N163" s="110"/>
      <c r="O163" s="110"/>
      <c r="P163" s="38" t="s">
        <v>222</v>
      </c>
      <c r="Q163" s="37" t="s">
        <v>193</v>
      </c>
      <c r="R163" s="37" t="s">
        <v>179</v>
      </c>
      <c r="S163" s="37" t="s">
        <v>68</v>
      </c>
      <c r="T163" s="37" t="s">
        <v>193</v>
      </c>
      <c r="U163" s="37" t="s">
        <v>193</v>
      </c>
      <c r="V163" s="39" t="s">
        <v>7</v>
      </c>
    </row>
    <row r="164" spans="1:22" ht="46" hidden="1">
      <c r="A164" s="40" t="s">
        <v>288</v>
      </c>
      <c r="B164" s="122" t="s">
        <v>122</v>
      </c>
      <c r="C164" s="110"/>
      <c r="D164" s="41" t="s">
        <v>220</v>
      </c>
      <c r="E164" s="122" t="s">
        <v>221</v>
      </c>
      <c r="F164" s="110"/>
      <c r="G164" s="41">
        <v>23010051</v>
      </c>
      <c r="H164" s="41" t="s">
        <v>187</v>
      </c>
      <c r="I164" s="123" t="s">
        <v>193</v>
      </c>
      <c r="J164" s="110"/>
      <c r="K164" s="125" t="s">
        <v>193</v>
      </c>
      <c r="L164" s="110"/>
      <c r="M164" s="124">
        <v>280</v>
      </c>
      <c r="N164" s="110"/>
      <c r="O164" s="110"/>
      <c r="P164" s="42" t="s">
        <v>222</v>
      </c>
      <c r="Q164" s="41" t="s">
        <v>193</v>
      </c>
      <c r="R164" s="41" t="s">
        <v>138</v>
      </c>
      <c r="S164" s="41" t="s">
        <v>139</v>
      </c>
      <c r="T164" s="41" t="s">
        <v>193</v>
      </c>
      <c r="U164" s="41" t="s">
        <v>193</v>
      </c>
      <c r="V164" s="43" t="s">
        <v>7</v>
      </c>
    </row>
    <row r="165" spans="1:22" ht="34.5" hidden="1">
      <c r="A165" s="36" t="s">
        <v>288</v>
      </c>
      <c r="B165" s="109" t="s">
        <v>122</v>
      </c>
      <c r="C165" s="110"/>
      <c r="D165" s="37" t="s">
        <v>220</v>
      </c>
      <c r="E165" s="109" t="s">
        <v>221</v>
      </c>
      <c r="F165" s="110"/>
      <c r="G165" s="37">
        <v>23010051</v>
      </c>
      <c r="H165" s="37" t="s">
        <v>185</v>
      </c>
      <c r="I165" s="111" t="s">
        <v>193</v>
      </c>
      <c r="J165" s="110"/>
      <c r="K165" s="113" t="s">
        <v>193</v>
      </c>
      <c r="L165" s="110"/>
      <c r="M165" s="112">
        <v>15</v>
      </c>
      <c r="N165" s="110"/>
      <c r="O165" s="110"/>
      <c r="P165" s="38" t="s">
        <v>222</v>
      </c>
      <c r="Q165" s="37" t="s">
        <v>193</v>
      </c>
      <c r="R165" s="37" t="s">
        <v>183</v>
      </c>
      <c r="S165" s="37" t="s">
        <v>69</v>
      </c>
      <c r="T165" s="37" t="s">
        <v>193</v>
      </c>
      <c r="U165" s="37" t="s">
        <v>193</v>
      </c>
      <c r="V165" s="39" t="s">
        <v>7</v>
      </c>
    </row>
    <row r="166" spans="1:22" ht="34.5" hidden="1">
      <c r="A166" s="40" t="s">
        <v>289</v>
      </c>
      <c r="B166" s="122" t="s">
        <v>122</v>
      </c>
      <c r="C166" s="110"/>
      <c r="D166" s="41" t="s">
        <v>220</v>
      </c>
      <c r="E166" s="122" t="s">
        <v>221</v>
      </c>
      <c r="F166" s="110"/>
      <c r="G166" s="41">
        <v>23010052</v>
      </c>
      <c r="H166" s="41" t="s">
        <v>188</v>
      </c>
      <c r="I166" s="123" t="s">
        <v>193</v>
      </c>
      <c r="J166" s="110"/>
      <c r="K166" s="125" t="s">
        <v>193</v>
      </c>
      <c r="L166" s="110"/>
      <c r="M166" s="124">
        <v>15</v>
      </c>
      <c r="N166" s="110"/>
      <c r="O166" s="110"/>
      <c r="P166" s="42" t="s">
        <v>222</v>
      </c>
      <c r="Q166" s="41" t="s">
        <v>193</v>
      </c>
      <c r="R166" s="41" t="s">
        <v>183</v>
      </c>
      <c r="S166" s="41" t="s">
        <v>69</v>
      </c>
      <c r="T166" s="41" t="s">
        <v>193</v>
      </c>
      <c r="U166" s="41" t="s">
        <v>193</v>
      </c>
      <c r="V166" s="43" t="s">
        <v>7</v>
      </c>
    </row>
    <row r="167" spans="1:22" hidden="1">
      <c r="A167" s="36" t="s">
        <v>289</v>
      </c>
      <c r="B167" s="109" t="s">
        <v>122</v>
      </c>
      <c r="C167" s="110"/>
      <c r="D167" s="37" t="s">
        <v>220</v>
      </c>
      <c r="E167" s="109" t="s">
        <v>221</v>
      </c>
      <c r="F167" s="110"/>
      <c r="G167" s="37">
        <v>23010052</v>
      </c>
      <c r="H167" s="37" t="s">
        <v>157</v>
      </c>
      <c r="I167" s="111" t="s">
        <v>193</v>
      </c>
      <c r="J167" s="110"/>
      <c r="K167" s="113" t="s">
        <v>193</v>
      </c>
      <c r="L167" s="110"/>
      <c r="M167" s="112">
        <v>10</v>
      </c>
      <c r="N167" s="110"/>
      <c r="O167" s="110"/>
      <c r="P167" s="38" t="s">
        <v>222</v>
      </c>
      <c r="Q167" s="37" t="s">
        <v>193</v>
      </c>
      <c r="R167" s="37" t="s">
        <v>149</v>
      </c>
      <c r="S167" s="37" t="s">
        <v>70</v>
      </c>
      <c r="T167" s="37" t="s">
        <v>193</v>
      </c>
      <c r="U167" s="37" t="s">
        <v>193</v>
      </c>
      <c r="V167" s="39" t="s">
        <v>7</v>
      </c>
    </row>
    <row r="168" spans="1:22" hidden="1">
      <c r="A168" s="40" t="s">
        <v>289</v>
      </c>
      <c r="B168" s="122" t="s">
        <v>122</v>
      </c>
      <c r="C168" s="110"/>
      <c r="D168" s="41" t="s">
        <v>220</v>
      </c>
      <c r="E168" s="122" t="s">
        <v>221</v>
      </c>
      <c r="F168" s="110"/>
      <c r="G168" s="41">
        <v>23010052</v>
      </c>
      <c r="H168" s="41" t="s">
        <v>150</v>
      </c>
      <c r="I168" s="123" t="s">
        <v>193</v>
      </c>
      <c r="J168" s="110"/>
      <c r="K168" s="125" t="s">
        <v>193</v>
      </c>
      <c r="L168" s="110"/>
      <c r="M168" s="124">
        <v>25</v>
      </c>
      <c r="N168" s="110"/>
      <c r="O168" s="110"/>
      <c r="P168" s="42" t="s">
        <v>222</v>
      </c>
      <c r="Q168" s="41" t="s">
        <v>193</v>
      </c>
      <c r="R168" s="41" t="s">
        <v>149</v>
      </c>
      <c r="S168" s="41" t="s">
        <v>70</v>
      </c>
      <c r="T168" s="41" t="s">
        <v>193</v>
      </c>
      <c r="U168" s="41" t="s">
        <v>193</v>
      </c>
      <c r="V168" s="43" t="s">
        <v>7</v>
      </c>
    </row>
    <row r="169" spans="1:22" ht="34.5" hidden="1">
      <c r="A169" s="36" t="s">
        <v>289</v>
      </c>
      <c r="B169" s="109" t="s">
        <v>122</v>
      </c>
      <c r="C169" s="110"/>
      <c r="D169" s="37" t="s">
        <v>220</v>
      </c>
      <c r="E169" s="109" t="s">
        <v>221</v>
      </c>
      <c r="F169" s="110"/>
      <c r="G169" s="37">
        <v>23010052</v>
      </c>
      <c r="H169" s="37" t="s">
        <v>181</v>
      </c>
      <c r="I169" s="111" t="s">
        <v>193</v>
      </c>
      <c r="J169" s="110"/>
      <c r="K169" s="113" t="s">
        <v>193</v>
      </c>
      <c r="L169" s="110"/>
      <c r="M169" s="112">
        <v>250</v>
      </c>
      <c r="N169" s="110"/>
      <c r="O169" s="110"/>
      <c r="P169" s="38" t="s">
        <v>222</v>
      </c>
      <c r="Q169" s="37" t="s">
        <v>193</v>
      </c>
      <c r="R169" s="37" t="s">
        <v>138</v>
      </c>
      <c r="S169" s="37" t="s">
        <v>139</v>
      </c>
      <c r="T169" s="37" t="s">
        <v>193</v>
      </c>
      <c r="U169" s="37" t="s">
        <v>193</v>
      </c>
      <c r="V169" s="39" t="s">
        <v>7</v>
      </c>
    </row>
    <row r="170" spans="1:22" ht="34.5" hidden="1">
      <c r="A170" s="40" t="s">
        <v>289</v>
      </c>
      <c r="B170" s="122" t="s">
        <v>122</v>
      </c>
      <c r="C170" s="110"/>
      <c r="D170" s="41" t="s">
        <v>220</v>
      </c>
      <c r="E170" s="122" t="s">
        <v>221</v>
      </c>
      <c r="F170" s="110"/>
      <c r="G170" s="41">
        <v>23010052</v>
      </c>
      <c r="H170" s="41" t="s">
        <v>186</v>
      </c>
      <c r="I170" s="123" t="s">
        <v>193</v>
      </c>
      <c r="J170" s="110"/>
      <c r="K170" s="125" t="s">
        <v>193</v>
      </c>
      <c r="L170" s="110"/>
      <c r="M170" s="124">
        <v>50</v>
      </c>
      <c r="N170" s="110"/>
      <c r="O170" s="110"/>
      <c r="P170" s="42" t="s">
        <v>222</v>
      </c>
      <c r="Q170" s="41" t="s">
        <v>193</v>
      </c>
      <c r="R170" s="41" t="s">
        <v>183</v>
      </c>
      <c r="S170" s="41" t="s">
        <v>69</v>
      </c>
      <c r="T170" s="41" t="s">
        <v>193</v>
      </c>
      <c r="U170" s="41" t="s">
        <v>193</v>
      </c>
      <c r="V170" s="43" t="s">
        <v>7</v>
      </c>
    </row>
    <row r="171" spans="1:22" ht="34.5" hidden="1">
      <c r="A171" s="36" t="s">
        <v>306</v>
      </c>
      <c r="B171" s="109" t="s">
        <v>122</v>
      </c>
      <c r="C171" s="110"/>
      <c r="D171" s="37" t="s">
        <v>220</v>
      </c>
      <c r="E171" s="109" t="s">
        <v>221</v>
      </c>
      <c r="F171" s="110"/>
      <c r="G171" s="37">
        <v>23010053</v>
      </c>
      <c r="H171" s="37" t="s">
        <v>28</v>
      </c>
      <c r="I171" s="111" t="s">
        <v>193</v>
      </c>
      <c r="J171" s="110"/>
      <c r="K171" s="113" t="s">
        <v>193</v>
      </c>
      <c r="L171" s="110"/>
      <c r="M171" s="112">
        <v>10</v>
      </c>
      <c r="N171" s="110"/>
      <c r="O171" s="110"/>
      <c r="P171" s="38" t="s">
        <v>222</v>
      </c>
      <c r="Q171" s="37" t="s">
        <v>193</v>
      </c>
      <c r="R171" s="37" t="s">
        <v>149</v>
      </c>
      <c r="S171" s="37" t="s">
        <v>70</v>
      </c>
      <c r="T171" s="37" t="s">
        <v>193</v>
      </c>
      <c r="U171" s="37" t="s">
        <v>193</v>
      </c>
      <c r="V171" s="39" t="s">
        <v>7</v>
      </c>
    </row>
    <row r="172" spans="1:22" ht="34.5" hidden="1">
      <c r="A172" s="40" t="s">
        <v>306</v>
      </c>
      <c r="B172" s="122" t="s">
        <v>122</v>
      </c>
      <c r="C172" s="110"/>
      <c r="D172" s="41" t="s">
        <v>220</v>
      </c>
      <c r="E172" s="122" t="s">
        <v>221</v>
      </c>
      <c r="F172" s="110"/>
      <c r="G172" s="41">
        <v>23010053</v>
      </c>
      <c r="H172" s="41" t="s">
        <v>40</v>
      </c>
      <c r="I172" s="123" t="s">
        <v>193</v>
      </c>
      <c r="J172" s="110"/>
      <c r="K172" s="125" t="s">
        <v>193</v>
      </c>
      <c r="L172" s="110"/>
      <c r="M172" s="124">
        <v>10</v>
      </c>
      <c r="N172" s="110"/>
      <c r="O172" s="110"/>
      <c r="P172" s="42" t="s">
        <v>222</v>
      </c>
      <c r="Q172" s="41" t="s">
        <v>193</v>
      </c>
      <c r="R172" s="41" t="s">
        <v>149</v>
      </c>
      <c r="S172" s="41" t="s">
        <v>70</v>
      </c>
      <c r="T172" s="41" t="s">
        <v>193</v>
      </c>
      <c r="U172" s="41" t="s">
        <v>193</v>
      </c>
      <c r="V172" s="43" t="s">
        <v>7</v>
      </c>
    </row>
    <row r="173" spans="1:22" ht="34.5" hidden="1">
      <c r="A173" s="36" t="s">
        <v>306</v>
      </c>
      <c r="B173" s="109" t="s">
        <v>122</v>
      </c>
      <c r="C173" s="110"/>
      <c r="D173" s="37" t="s">
        <v>220</v>
      </c>
      <c r="E173" s="109" t="s">
        <v>221</v>
      </c>
      <c r="F173" s="110"/>
      <c r="G173" s="37">
        <v>23010053</v>
      </c>
      <c r="H173" s="37" t="s">
        <v>42</v>
      </c>
      <c r="I173" s="111" t="s">
        <v>193</v>
      </c>
      <c r="J173" s="110"/>
      <c r="K173" s="113" t="s">
        <v>193</v>
      </c>
      <c r="L173" s="110"/>
      <c r="M173" s="112">
        <v>20</v>
      </c>
      <c r="N173" s="110"/>
      <c r="O173" s="110"/>
      <c r="P173" s="38" t="s">
        <v>222</v>
      </c>
      <c r="Q173" s="37" t="s">
        <v>193</v>
      </c>
      <c r="R173" s="37" t="s">
        <v>149</v>
      </c>
      <c r="S173" s="37" t="s">
        <v>70</v>
      </c>
      <c r="T173" s="37" t="s">
        <v>193</v>
      </c>
      <c r="U173" s="37" t="s">
        <v>193</v>
      </c>
      <c r="V173" s="39" t="s">
        <v>7</v>
      </c>
    </row>
    <row r="174" spans="1:22" ht="34.5" hidden="1">
      <c r="A174" s="40" t="s">
        <v>306</v>
      </c>
      <c r="B174" s="122" t="s">
        <v>122</v>
      </c>
      <c r="C174" s="110"/>
      <c r="D174" s="41" t="s">
        <v>220</v>
      </c>
      <c r="E174" s="122" t="s">
        <v>221</v>
      </c>
      <c r="F174" s="110"/>
      <c r="G174" s="41">
        <v>23010053</v>
      </c>
      <c r="H174" s="41" t="s">
        <v>45</v>
      </c>
      <c r="I174" s="123" t="s">
        <v>193</v>
      </c>
      <c r="J174" s="110"/>
      <c r="K174" s="125" t="s">
        <v>193</v>
      </c>
      <c r="L174" s="110"/>
      <c r="M174" s="124">
        <v>5</v>
      </c>
      <c r="N174" s="110"/>
      <c r="O174" s="110"/>
      <c r="P174" s="42" t="s">
        <v>222</v>
      </c>
      <c r="Q174" s="41" t="s">
        <v>193</v>
      </c>
      <c r="R174" s="41" t="s">
        <v>149</v>
      </c>
      <c r="S174" s="41" t="s">
        <v>70</v>
      </c>
      <c r="T174" s="41" t="s">
        <v>193</v>
      </c>
      <c r="U174" s="41" t="s">
        <v>193</v>
      </c>
      <c r="V174" s="43" t="s">
        <v>7</v>
      </c>
    </row>
    <row r="175" spans="1:22" ht="34.5" hidden="1">
      <c r="A175" s="36" t="s">
        <v>306</v>
      </c>
      <c r="B175" s="109" t="s">
        <v>122</v>
      </c>
      <c r="C175" s="110"/>
      <c r="D175" s="37" t="s">
        <v>220</v>
      </c>
      <c r="E175" s="109" t="s">
        <v>221</v>
      </c>
      <c r="F175" s="110"/>
      <c r="G175" s="37">
        <v>23010053</v>
      </c>
      <c r="H175" s="37" t="s">
        <v>37</v>
      </c>
      <c r="I175" s="111" t="s">
        <v>193</v>
      </c>
      <c r="J175" s="110"/>
      <c r="K175" s="113" t="s">
        <v>193</v>
      </c>
      <c r="L175" s="110"/>
      <c r="M175" s="112">
        <v>20</v>
      </c>
      <c r="N175" s="110"/>
      <c r="O175" s="110"/>
      <c r="P175" s="38" t="s">
        <v>222</v>
      </c>
      <c r="Q175" s="37" t="s">
        <v>193</v>
      </c>
      <c r="R175" s="37" t="s">
        <v>149</v>
      </c>
      <c r="S175" s="37" t="s">
        <v>70</v>
      </c>
      <c r="T175" s="37" t="s">
        <v>193</v>
      </c>
      <c r="U175" s="37" t="s">
        <v>193</v>
      </c>
      <c r="V175" s="39" t="s">
        <v>7</v>
      </c>
    </row>
    <row r="176" spans="1:22" ht="34.5" hidden="1">
      <c r="A176" s="40" t="s">
        <v>306</v>
      </c>
      <c r="B176" s="122" t="s">
        <v>122</v>
      </c>
      <c r="C176" s="110"/>
      <c r="D176" s="41" t="s">
        <v>220</v>
      </c>
      <c r="E176" s="122" t="s">
        <v>221</v>
      </c>
      <c r="F176" s="110"/>
      <c r="G176" s="41">
        <v>23010053</v>
      </c>
      <c r="H176" s="41" t="s">
        <v>29</v>
      </c>
      <c r="I176" s="123" t="s">
        <v>193</v>
      </c>
      <c r="J176" s="110"/>
      <c r="K176" s="125" t="s">
        <v>193</v>
      </c>
      <c r="L176" s="110"/>
      <c r="M176" s="124">
        <v>5</v>
      </c>
      <c r="N176" s="110"/>
      <c r="O176" s="110"/>
      <c r="P176" s="42" t="s">
        <v>222</v>
      </c>
      <c r="Q176" s="41" t="s">
        <v>193</v>
      </c>
      <c r="R176" s="41" t="s">
        <v>149</v>
      </c>
      <c r="S176" s="41" t="s">
        <v>70</v>
      </c>
      <c r="T176" s="41" t="s">
        <v>193</v>
      </c>
      <c r="U176" s="41" t="s">
        <v>193</v>
      </c>
      <c r="V176" s="43" t="s">
        <v>7</v>
      </c>
    </row>
    <row r="177" spans="1:22" ht="34.5" hidden="1">
      <c r="A177" s="36" t="s">
        <v>306</v>
      </c>
      <c r="B177" s="109" t="s">
        <v>122</v>
      </c>
      <c r="C177" s="110"/>
      <c r="D177" s="37" t="s">
        <v>220</v>
      </c>
      <c r="E177" s="109" t="s">
        <v>221</v>
      </c>
      <c r="F177" s="110"/>
      <c r="G177" s="37">
        <v>23010053</v>
      </c>
      <c r="H177" s="37" t="s">
        <v>31</v>
      </c>
      <c r="I177" s="111" t="s">
        <v>193</v>
      </c>
      <c r="J177" s="110"/>
      <c r="K177" s="113" t="s">
        <v>193</v>
      </c>
      <c r="L177" s="110"/>
      <c r="M177" s="112">
        <v>1</v>
      </c>
      <c r="N177" s="110"/>
      <c r="O177" s="110"/>
      <c r="P177" s="38" t="s">
        <v>222</v>
      </c>
      <c r="Q177" s="37" t="s">
        <v>193</v>
      </c>
      <c r="R177" s="37" t="s">
        <v>149</v>
      </c>
      <c r="S177" s="37" t="s">
        <v>70</v>
      </c>
      <c r="T177" s="37" t="s">
        <v>193</v>
      </c>
      <c r="U177" s="37" t="s">
        <v>193</v>
      </c>
      <c r="V177" s="39" t="s">
        <v>7</v>
      </c>
    </row>
    <row r="178" spans="1:22" ht="34.5" hidden="1">
      <c r="A178" s="40" t="s">
        <v>306</v>
      </c>
      <c r="B178" s="122" t="s">
        <v>122</v>
      </c>
      <c r="C178" s="110"/>
      <c r="D178" s="41" t="s">
        <v>220</v>
      </c>
      <c r="E178" s="122" t="s">
        <v>221</v>
      </c>
      <c r="F178" s="110"/>
      <c r="G178" s="41">
        <v>23010053</v>
      </c>
      <c r="H178" s="41" t="s">
        <v>30</v>
      </c>
      <c r="I178" s="123" t="s">
        <v>193</v>
      </c>
      <c r="J178" s="110"/>
      <c r="K178" s="125" t="s">
        <v>193</v>
      </c>
      <c r="L178" s="110"/>
      <c r="M178" s="124">
        <v>5</v>
      </c>
      <c r="N178" s="110"/>
      <c r="O178" s="110"/>
      <c r="P178" s="42" t="s">
        <v>222</v>
      </c>
      <c r="Q178" s="41" t="s">
        <v>193</v>
      </c>
      <c r="R178" s="41" t="s">
        <v>149</v>
      </c>
      <c r="S178" s="41" t="s">
        <v>70</v>
      </c>
      <c r="T178" s="41" t="s">
        <v>193</v>
      </c>
      <c r="U178" s="41" t="s">
        <v>193</v>
      </c>
      <c r="V178" s="43" t="s">
        <v>7</v>
      </c>
    </row>
    <row r="179" spans="1:22" ht="34.5" hidden="1">
      <c r="A179" s="36" t="s">
        <v>306</v>
      </c>
      <c r="B179" s="109" t="s">
        <v>122</v>
      </c>
      <c r="C179" s="110"/>
      <c r="D179" s="37" t="s">
        <v>220</v>
      </c>
      <c r="E179" s="109" t="s">
        <v>221</v>
      </c>
      <c r="F179" s="110"/>
      <c r="G179" s="37">
        <v>23010053</v>
      </c>
      <c r="H179" s="37" t="s">
        <v>43</v>
      </c>
      <c r="I179" s="111" t="s">
        <v>193</v>
      </c>
      <c r="J179" s="110"/>
      <c r="K179" s="113" t="s">
        <v>193</v>
      </c>
      <c r="L179" s="110"/>
      <c r="M179" s="112">
        <v>5</v>
      </c>
      <c r="N179" s="110"/>
      <c r="O179" s="110"/>
      <c r="P179" s="38" t="s">
        <v>222</v>
      </c>
      <c r="Q179" s="37" t="s">
        <v>193</v>
      </c>
      <c r="R179" s="37" t="s">
        <v>149</v>
      </c>
      <c r="S179" s="37" t="s">
        <v>70</v>
      </c>
      <c r="T179" s="37" t="s">
        <v>193</v>
      </c>
      <c r="U179" s="37" t="s">
        <v>193</v>
      </c>
      <c r="V179" s="39" t="s">
        <v>7</v>
      </c>
    </row>
    <row r="180" spans="1:22" ht="34.5" hidden="1">
      <c r="A180" s="40" t="s">
        <v>306</v>
      </c>
      <c r="B180" s="122" t="s">
        <v>122</v>
      </c>
      <c r="C180" s="110"/>
      <c r="D180" s="41" t="s">
        <v>220</v>
      </c>
      <c r="E180" s="122" t="s">
        <v>221</v>
      </c>
      <c r="F180" s="110"/>
      <c r="G180" s="41">
        <v>23010053</v>
      </c>
      <c r="H180" s="41" t="s">
        <v>44</v>
      </c>
      <c r="I180" s="123" t="s">
        <v>193</v>
      </c>
      <c r="J180" s="110"/>
      <c r="K180" s="125" t="s">
        <v>193</v>
      </c>
      <c r="L180" s="110"/>
      <c r="M180" s="124">
        <v>5</v>
      </c>
      <c r="N180" s="110"/>
      <c r="O180" s="110"/>
      <c r="P180" s="42" t="s">
        <v>222</v>
      </c>
      <c r="Q180" s="41" t="s">
        <v>193</v>
      </c>
      <c r="R180" s="41" t="s">
        <v>149</v>
      </c>
      <c r="S180" s="41" t="s">
        <v>70</v>
      </c>
      <c r="T180" s="41" t="s">
        <v>193</v>
      </c>
      <c r="U180" s="41" t="s">
        <v>193</v>
      </c>
      <c r="V180" s="43" t="s">
        <v>7</v>
      </c>
    </row>
    <row r="181" spans="1:22" ht="34.5" hidden="1">
      <c r="A181" s="36" t="s">
        <v>306</v>
      </c>
      <c r="B181" s="109" t="s">
        <v>122</v>
      </c>
      <c r="C181" s="110"/>
      <c r="D181" s="37" t="s">
        <v>220</v>
      </c>
      <c r="E181" s="109" t="s">
        <v>221</v>
      </c>
      <c r="F181" s="110"/>
      <c r="G181" s="37">
        <v>23010053</v>
      </c>
      <c r="H181" s="37" t="s">
        <v>39</v>
      </c>
      <c r="I181" s="111" t="s">
        <v>193</v>
      </c>
      <c r="J181" s="110"/>
      <c r="K181" s="113" t="s">
        <v>193</v>
      </c>
      <c r="L181" s="110"/>
      <c r="M181" s="112">
        <v>10</v>
      </c>
      <c r="N181" s="110"/>
      <c r="O181" s="110"/>
      <c r="P181" s="38" t="s">
        <v>222</v>
      </c>
      <c r="Q181" s="37" t="s">
        <v>193</v>
      </c>
      <c r="R181" s="37" t="s">
        <v>149</v>
      </c>
      <c r="S181" s="37" t="s">
        <v>70</v>
      </c>
      <c r="T181" s="37" t="s">
        <v>193</v>
      </c>
      <c r="U181" s="37" t="s">
        <v>193</v>
      </c>
      <c r="V181" s="39" t="s">
        <v>7</v>
      </c>
    </row>
    <row r="182" spans="1:22" ht="34.5" hidden="1">
      <c r="A182" s="40" t="s">
        <v>306</v>
      </c>
      <c r="B182" s="122" t="s">
        <v>122</v>
      </c>
      <c r="C182" s="110"/>
      <c r="D182" s="41" t="s">
        <v>220</v>
      </c>
      <c r="E182" s="122" t="s">
        <v>221</v>
      </c>
      <c r="F182" s="110"/>
      <c r="G182" s="41">
        <v>23010053</v>
      </c>
      <c r="H182" s="41" t="s">
        <v>35</v>
      </c>
      <c r="I182" s="123" t="s">
        <v>193</v>
      </c>
      <c r="J182" s="110"/>
      <c r="K182" s="125" t="s">
        <v>193</v>
      </c>
      <c r="L182" s="110"/>
      <c r="M182" s="124">
        <v>5</v>
      </c>
      <c r="N182" s="110"/>
      <c r="O182" s="110"/>
      <c r="P182" s="42" t="s">
        <v>222</v>
      </c>
      <c r="Q182" s="41" t="s">
        <v>193</v>
      </c>
      <c r="R182" s="41" t="s">
        <v>149</v>
      </c>
      <c r="S182" s="41" t="s">
        <v>70</v>
      </c>
      <c r="T182" s="41" t="s">
        <v>193</v>
      </c>
      <c r="U182" s="41" t="s">
        <v>193</v>
      </c>
      <c r="V182" s="43" t="s">
        <v>7</v>
      </c>
    </row>
    <row r="183" spans="1:22" ht="34.5" hidden="1">
      <c r="A183" s="36" t="s">
        <v>306</v>
      </c>
      <c r="B183" s="109" t="s">
        <v>122</v>
      </c>
      <c r="C183" s="110"/>
      <c r="D183" s="37" t="s">
        <v>220</v>
      </c>
      <c r="E183" s="109" t="s">
        <v>221</v>
      </c>
      <c r="F183" s="110"/>
      <c r="G183" s="37">
        <v>23010053</v>
      </c>
      <c r="H183" s="37" t="s">
        <v>26</v>
      </c>
      <c r="I183" s="111" t="s">
        <v>193</v>
      </c>
      <c r="J183" s="110"/>
      <c r="K183" s="113" t="s">
        <v>193</v>
      </c>
      <c r="L183" s="110"/>
      <c r="M183" s="112">
        <v>2</v>
      </c>
      <c r="N183" s="110"/>
      <c r="O183" s="110"/>
      <c r="P183" s="38" t="s">
        <v>222</v>
      </c>
      <c r="Q183" s="37" t="s">
        <v>193</v>
      </c>
      <c r="R183" s="37" t="s">
        <v>149</v>
      </c>
      <c r="S183" s="37" t="s">
        <v>70</v>
      </c>
      <c r="T183" s="37" t="s">
        <v>193</v>
      </c>
      <c r="U183" s="37" t="s">
        <v>193</v>
      </c>
      <c r="V183" s="39" t="s">
        <v>7</v>
      </c>
    </row>
    <row r="184" spans="1:22" ht="34.5" hidden="1">
      <c r="A184" s="40" t="s">
        <v>306</v>
      </c>
      <c r="B184" s="122" t="s">
        <v>122</v>
      </c>
      <c r="C184" s="110"/>
      <c r="D184" s="41" t="s">
        <v>220</v>
      </c>
      <c r="E184" s="122" t="s">
        <v>221</v>
      </c>
      <c r="F184" s="110"/>
      <c r="G184" s="41">
        <v>23010053</v>
      </c>
      <c r="H184" s="41" t="s">
        <v>41</v>
      </c>
      <c r="I184" s="123" t="s">
        <v>193</v>
      </c>
      <c r="J184" s="110"/>
      <c r="K184" s="125" t="s">
        <v>193</v>
      </c>
      <c r="L184" s="110"/>
      <c r="M184" s="124">
        <v>50</v>
      </c>
      <c r="N184" s="110"/>
      <c r="O184" s="110"/>
      <c r="P184" s="42" t="s">
        <v>222</v>
      </c>
      <c r="Q184" s="41" t="s">
        <v>193</v>
      </c>
      <c r="R184" s="41" t="s">
        <v>149</v>
      </c>
      <c r="S184" s="41" t="s">
        <v>70</v>
      </c>
      <c r="T184" s="41" t="s">
        <v>193</v>
      </c>
      <c r="U184" s="41" t="s">
        <v>193</v>
      </c>
      <c r="V184" s="43" t="s">
        <v>7</v>
      </c>
    </row>
    <row r="185" spans="1:22" ht="34.5" hidden="1">
      <c r="A185" s="36" t="s">
        <v>306</v>
      </c>
      <c r="B185" s="109" t="s">
        <v>122</v>
      </c>
      <c r="C185" s="110"/>
      <c r="D185" s="37" t="s">
        <v>220</v>
      </c>
      <c r="E185" s="109" t="s">
        <v>221</v>
      </c>
      <c r="F185" s="110"/>
      <c r="G185" s="37">
        <v>23010053</v>
      </c>
      <c r="H185" s="37" t="s">
        <v>33</v>
      </c>
      <c r="I185" s="111" t="s">
        <v>193</v>
      </c>
      <c r="J185" s="110"/>
      <c r="K185" s="113" t="s">
        <v>193</v>
      </c>
      <c r="L185" s="110"/>
      <c r="M185" s="112">
        <v>5</v>
      </c>
      <c r="N185" s="110"/>
      <c r="O185" s="110"/>
      <c r="P185" s="38" t="s">
        <v>222</v>
      </c>
      <c r="Q185" s="37" t="s">
        <v>193</v>
      </c>
      <c r="R185" s="37" t="s">
        <v>149</v>
      </c>
      <c r="S185" s="37" t="s">
        <v>70</v>
      </c>
      <c r="T185" s="37" t="s">
        <v>193</v>
      </c>
      <c r="U185" s="37" t="s">
        <v>193</v>
      </c>
      <c r="V185" s="39" t="s">
        <v>7</v>
      </c>
    </row>
    <row r="186" spans="1:22" ht="34.5" hidden="1">
      <c r="A186" s="40" t="s">
        <v>306</v>
      </c>
      <c r="B186" s="122" t="s">
        <v>122</v>
      </c>
      <c r="C186" s="110"/>
      <c r="D186" s="41" t="s">
        <v>220</v>
      </c>
      <c r="E186" s="122" t="s">
        <v>221</v>
      </c>
      <c r="F186" s="110"/>
      <c r="G186" s="41">
        <v>23010053</v>
      </c>
      <c r="H186" s="41" t="s">
        <v>34</v>
      </c>
      <c r="I186" s="123" t="s">
        <v>193</v>
      </c>
      <c r="J186" s="110"/>
      <c r="K186" s="125" t="s">
        <v>193</v>
      </c>
      <c r="L186" s="110"/>
      <c r="M186" s="124">
        <v>25</v>
      </c>
      <c r="N186" s="110"/>
      <c r="O186" s="110"/>
      <c r="P186" s="42" t="s">
        <v>222</v>
      </c>
      <c r="Q186" s="41" t="s">
        <v>193</v>
      </c>
      <c r="R186" s="41" t="s">
        <v>149</v>
      </c>
      <c r="S186" s="41" t="s">
        <v>70</v>
      </c>
      <c r="T186" s="41" t="s">
        <v>193</v>
      </c>
      <c r="U186" s="41" t="s">
        <v>193</v>
      </c>
      <c r="V186" s="43" t="s">
        <v>7</v>
      </c>
    </row>
    <row r="187" spans="1:22" ht="34.5" hidden="1">
      <c r="A187" s="36" t="s">
        <v>306</v>
      </c>
      <c r="B187" s="109" t="s">
        <v>122</v>
      </c>
      <c r="C187" s="110"/>
      <c r="D187" s="37" t="s">
        <v>220</v>
      </c>
      <c r="E187" s="109" t="s">
        <v>221</v>
      </c>
      <c r="F187" s="110"/>
      <c r="G187" s="37">
        <v>23010053</v>
      </c>
      <c r="H187" s="37" t="s">
        <v>32</v>
      </c>
      <c r="I187" s="111" t="s">
        <v>193</v>
      </c>
      <c r="J187" s="110"/>
      <c r="K187" s="113" t="s">
        <v>193</v>
      </c>
      <c r="L187" s="110"/>
      <c r="M187" s="112">
        <v>5</v>
      </c>
      <c r="N187" s="110"/>
      <c r="O187" s="110"/>
      <c r="P187" s="38" t="s">
        <v>222</v>
      </c>
      <c r="Q187" s="37" t="s">
        <v>193</v>
      </c>
      <c r="R187" s="37" t="s">
        <v>149</v>
      </c>
      <c r="S187" s="37" t="s">
        <v>70</v>
      </c>
      <c r="T187" s="37" t="s">
        <v>193</v>
      </c>
      <c r="U187" s="37" t="s">
        <v>193</v>
      </c>
      <c r="V187" s="39" t="s">
        <v>7</v>
      </c>
    </row>
    <row r="188" spans="1:22" ht="34.5" hidden="1">
      <c r="A188" s="40" t="s">
        <v>306</v>
      </c>
      <c r="B188" s="122" t="s">
        <v>122</v>
      </c>
      <c r="C188" s="110"/>
      <c r="D188" s="41" t="s">
        <v>220</v>
      </c>
      <c r="E188" s="122" t="s">
        <v>221</v>
      </c>
      <c r="F188" s="110"/>
      <c r="G188" s="41">
        <v>23010053</v>
      </c>
      <c r="H188" s="41" t="s">
        <v>38</v>
      </c>
      <c r="I188" s="123" t="s">
        <v>193</v>
      </c>
      <c r="J188" s="110"/>
      <c r="K188" s="125" t="s">
        <v>193</v>
      </c>
      <c r="L188" s="110"/>
      <c r="M188" s="124">
        <v>10</v>
      </c>
      <c r="N188" s="110"/>
      <c r="O188" s="110"/>
      <c r="P188" s="42" t="s">
        <v>222</v>
      </c>
      <c r="Q188" s="41" t="s">
        <v>193</v>
      </c>
      <c r="R188" s="41" t="s">
        <v>149</v>
      </c>
      <c r="S188" s="41" t="s">
        <v>70</v>
      </c>
      <c r="T188" s="41" t="s">
        <v>193</v>
      </c>
      <c r="U188" s="41" t="s">
        <v>193</v>
      </c>
      <c r="V188" s="43" t="s">
        <v>7</v>
      </c>
    </row>
    <row r="189" spans="1:22" ht="34.5" hidden="1">
      <c r="A189" s="36" t="s">
        <v>306</v>
      </c>
      <c r="B189" s="109" t="s">
        <v>122</v>
      </c>
      <c r="C189" s="110"/>
      <c r="D189" s="37" t="s">
        <v>220</v>
      </c>
      <c r="E189" s="109" t="s">
        <v>221</v>
      </c>
      <c r="F189" s="110"/>
      <c r="G189" s="37">
        <v>23010053</v>
      </c>
      <c r="H189" s="37" t="s">
        <v>27</v>
      </c>
      <c r="I189" s="111" t="s">
        <v>193</v>
      </c>
      <c r="J189" s="110"/>
      <c r="K189" s="113" t="s">
        <v>193</v>
      </c>
      <c r="L189" s="110"/>
      <c r="M189" s="112">
        <v>5</v>
      </c>
      <c r="N189" s="110"/>
      <c r="O189" s="110"/>
      <c r="P189" s="38" t="s">
        <v>222</v>
      </c>
      <c r="Q189" s="37" t="s">
        <v>193</v>
      </c>
      <c r="R189" s="37" t="s">
        <v>149</v>
      </c>
      <c r="S189" s="37" t="s">
        <v>70</v>
      </c>
      <c r="T189" s="37" t="s">
        <v>193</v>
      </c>
      <c r="U189" s="37" t="s">
        <v>193</v>
      </c>
      <c r="V189" s="39" t="s">
        <v>7</v>
      </c>
    </row>
    <row r="190" spans="1:22" ht="34.5" hidden="1">
      <c r="A190" s="40" t="s">
        <v>306</v>
      </c>
      <c r="B190" s="122" t="s">
        <v>122</v>
      </c>
      <c r="C190" s="110"/>
      <c r="D190" s="41" t="s">
        <v>220</v>
      </c>
      <c r="E190" s="122" t="s">
        <v>221</v>
      </c>
      <c r="F190" s="110"/>
      <c r="G190" s="41">
        <v>23010053</v>
      </c>
      <c r="H190" s="41" t="s">
        <v>36</v>
      </c>
      <c r="I190" s="123" t="s">
        <v>193</v>
      </c>
      <c r="J190" s="110"/>
      <c r="K190" s="125" t="s">
        <v>193</v>
      </c>
      <c r="L190" s="110"/>
      <c r="M190" s="124">
        <v>10</v>
      </c>
      <c r="N190" s="110"/>
      <c r="O190" s="110"/>
      <c r="P190" s="42" t="s">
        <v>222</v>
      </c>
      <c r="Q190" s="41" t="s">
        <v>193</v>
      </c>
      <c r="R190" s="41" t="s">
        <v>149</v>
      </c>
      <c r="S190" s="41" t="s">
        <v>70</v>
      </c>
      <c r="T190" s="41" t="s">
        <v>193</v>
      </c>
      <c r="U190" s="41" t="s">
        <v>193</v>
      </c>
      <c r="V190" s="43" t="s">
        <v>7</v>
      </c>
    </row>
    <row r="191" spans="1:22" ht="34.5" hidden="1">
      <c r="A191" s="36" t="s">
        <v>307</v>
      </c>
      <c r="B191" s="109" t="s">
        <v>122</v>
      </c>
      <c r="C191" s="110"/>
      <c r="D191" s="37" t="s">
        <v>220</v>
      </c>
      <c r="E191" s="109" t="s">
        <v>221</v>
      </c>
      <c r="F191" s="110"/>
      <c r="G191" s="37">
        <v>23010054</v>
      </c>
      <c r="H191" s="37" t="s">
        <v>25</v>
      </c>
      <c r="I191" s="111" t="s">
        <v>193</v>
      </c>
      <c r="J191" s="110"/>
      <c r="K191" s="113" t="s">
        <v>193</v>
      </c>
      <c r="L191" s="110"/>
      <c r="M191" s="112">
        <v>10</v>
      </c>
      <c r="N191" s="110"/>
      <c r="O191" s="110"/>
      <c r="P191" s="38" t="s">
        <v>222</v>
      </c>
      <c r="Q191" s="37" t="s">
        <v>193</v>
      </c>
      <c r="R191" s="37" t="s">
        <v>149</v>
      </c>
      <c r="S191" s="37" t="s">
        <v>70</v>
      </c>
      <c r="T191" s="37" t="s">
        <v>193</v>
      </c>
      <c r="U191" s="37" t="s">
        <v>193</v>
      </c>
      <c r="V191" s="39" t="s">
        <v>7</v>
      </c>
    </row>
    <row r="192" spans="1:22" ht="34.5" hidden="1">
      <c r="A192" s="40" t="s">
        <v>290</v>
      </c>
      <c r="B192" s="122" t="s">
        <v>122</v>
      </c>
      <c r="C192" s="110"/>
      <c r="D192" s="41" t="s">
        <v>220</v>
      </c>
      <c r="E192" s="122" t="s">
        <v>221</v>
      </c>
      <c r="F192" s="110"/>
      <c r="G192" s="41">
        <v>23010055</v>
      </c>
      <c r="H192" s="41" t="s">
        <v>146</v>
      </c>
      <c r="I192" s="123" t="s">
        <v>193</v>
      </c>
      <c r="J192" s="110"/>
      <c r="K192" s="125" t="s">
        <v>193</v>
      </c>
      <c r="L192" s="110"/>
      <c r="M192" s="124">
        <v>215</v>
      </c>
      <c r="N192" s="110"/>
      <c r="O192" s="110"/>
      <c r="P192" s="42" t="s">
        <v>222</v>
      </c>
      <c r="Q192" s="41" t="s">
        <v>193</v>
      </c>
      <c r="R192" s="41" t="s">
        <v>138</v>
      </c>
      <c r="S192" s="41" t="s">
        <v>139</v>
      </c>
      <c r="T192" s="41" t="s">
        <v>193</v>
      </c>
      <c r="U192" s="41" t="s">
        <v>193</v>
      </c>
      <c r="V192" s="43" t="s">
        <v>7</v>
      </c>
    </row>
    <row r="193" spans="1:22" ht="34.5" hidden="1">
      <c r="A193" s="36" t="s">
        <v>290</v>
      </c>
      <c r="B193" s="109" t="s">
        <v>122</v>
      </c>
      <c r="C193" s="110"/>
      <c r="D193" s="37" t="s">
        <v>220</v>
      </c>
      <c r="E193" s="109" t="s">
        <v>221</v>
      </c>
      <c r="F193" s="110"/>
      <c r="G193" s="37">
        <v>23010055</v>
      </c>
      <c r="H193" s="37" t="s">
        <v>141</v>
      </c>
      <c r="I193" s="111" t="s">
        <v>193</v>
      </c>
      <c r="J193" s="110"/>
      <c r="K193" s="113" t="s">
        <v>193</v>
      </c>
      <c r="L193" s="110"/>
      <c r="M193" s="112">
        <v>250</v>
      </c>
      <c r="N193" s="110"/>
      <c r="O193" s="110"/>
      <c r="P193" s="38" t="s">
        <v>222</v>
      </c>
      <c r="Q193" s="37" t="s">
        <v>193</v>
      </c>
      <c r="R193" s="37" t="s">
        <v>138</v>
      </c>
      <c r="S193" s="37" t="s">
        <v>139</v>
      </c>
      <c r="T193" s="37" t="s">
        <v>193</v>
      </c>
      <c r="U193" s="37" t="s">
        <v>193</v>
      </c>
      <c r="V193" s="39" t="s">
        <v>7</v>
      </c>
    </row>
    <row r="194" spans="1:22" ht="34.5" hidden="1">
      <c r="A194" s="40" t="s">
        <v>291</v>
      </c>
      <c r="B194" s="122" t="s">
        <v>122</v>
      </c>
      <c r="C194" s="110"/>
      <c r="D194" s="41" t="s">
        <v>220</v>
      </c>
      <c r="E194" s="122" t="s">
        <v>221</v>
      </c>
      <c r="F194" s="110"/>
      <c r="G194" s="41">
        <v>23010056</v>
      </c>
      <c r="H194" s="41" t="s">
        <v>140</v>
      </c>
      <c r="I194" s="123" t="s">
        <v>193</v>
      </c>
      <c r="J194" s="110"/>
      <c r="K194" s="125" t="s">
        <v>193</v>
      </c>
      <c r="L194" s="110"/>
      <c r="M194" s="124">
        <v>283.92</v>
      </c>
      <c r="N194" s="110"/>
      <c r="O194" s="110"/>
      <c r="P194" s="42" t="s">
        <v>222</v>
      </c>
      <c r="Q194" s="41" t="s">
        <v>193</v>
      </c>
      <c r="R194" s="41" t="s">
        <v>138</v>
      </c>
      <c r="S194" s="41" t="s">
        <v>139</v>
      </c>
      <c r="T194" s="41" t="s">
        <v>193</v>
      </c>
      <c r="U194" s="41" t="s">
        <v>193</v>
      </c>
      <c r="V194" s="43" t="s">
        <v>7</v>
      </c>
    </row>
    <row r="195" spans="1:22" hidden="1">
      <c r="A195" s="36" t="s">
        <v>308</v>
      </c>
      <c r="B195" s="109" t="s">
        <v>124</v>
      </c>
      <c r="C195" s="110"/>
      <c r="D195" s="37" t="s">
        <v>220</v>
      </c>
      <c r="E195" s="109" t="s">
        <v>221</v>
      </c>
      <c r="F195" s="110"/>
      <c r="G195" s="37">
        <v>23010057</v>
      </c>
      <c r="H195" s="37" t="s">
        <v>24</v>
      </c>
      <c r="I195" s="111" t="s">
        <v>193</v>
      </c>
      <c r="J195" s="110"/>
      <c r="K195" s="113" t="s">
        <v>193</v>
      </c>
      <c r="L195" s="110"/>
      <c r="M195" s="112">
        <v>75</v>
      </c>
      <c r="N195" s="110"/>
      <c r="O195" s="110"/>
      <c r="P195" s="38" t="s">
        <v>222</v>
      </c>
      <c r="Q195" s="37" t="s">
        <v>193</v>
      </c>
      <c r="R195" s="37" t="s">
        <v>149</v>
      </c>
      <c r="S195" s="37" t="s">
        <v>70</v>
      </c>
      <c r="T195" s="37" t="s">
        <v>193</v>
      </c>
      <c r="U195" s="37" t="s">
        <v>193</v>
      </c>
      <c r="V195" s="39" t="s">
        <v>7</v>
      </c>
    </row>
    <row r="196" spans="1:22" ht="34.5" hidden="1">
      <c r="A196" s="40" t="s">
        <v>346</v>
      </c>
      <c r="B196" s="122" t="s">
        <v>124</v>
      </c>
      <c r="C196" s="110"/>
      <c r="D196" s="41" t="s">
        <v>220</v>
      </c>
      <c r="E196" s="122" t="s">
        <v>221</v>
      </c>
      <c r="F196" s="110"/>
      <c r="G196" s="41">
        <v>23010059</v>
      </c>
      <c r="H196" s="41" t="s">
        <v>182</v>
      </c>
      <c r="I196" s="123" t="s">
        <v>193</v>
      </c>
      <c r="J196" s="110"/>
      <c r="K196" s="125" t="s">
        <v>193</v>
      </c>
      <c r="L196" s="110"/>
      <c r="M196" s="124">
        <v>967.51</v>
      </c>
      <c r="N196" s="110"/>
      <c r="O196" s="110"/>
      <c r="P196" s="42" t="s">
        <v>222</v>
      </c>
      <c r="Q196" s="41" t="s">
        <v>193</v>
      </c>
      <c r="R196" s="41" t="s">
        <v>138</v>
      </c>
      <c r="S196" s="41" t="s">
        <v>139</v>
      </c>
      <c r="T196" s="41" t="s">
        <v>193</v>
      </c>
      <c r="U196" s="41" t="s">
        <v>193</v>
      </c>
      <c r="V196" s="43" t="s">
        <v>7</v>
      </c>
    </row>
    <row r="197" spans="1:22" ht="23" hidden="1">
      <c r="A197" s="36" t="s">
        <v>328</v>
      </c>
      <c r="B197" s="109" t="s">
        <v>124</v>
      </c>
      <c r="C197" s="110"/>
      <c r="D197" s="37" t="s">
        <v>220</v>
      </c>
      <c r="E197" s="109" t="s">
        <v>221</v>
      </c>
      <c r="F197" s="110"/>
      <c r="G197" s="37">
        <v>23010060</v>
      </c>
      <c r="H197" s="37" t="s">
        <v>159</v>
      </c>
      <c r="I197" s="111" t="s">
        <v>193</v>
      </c>
      <c r="J197" s="110"/>
      <c r="K197" s="113" t="s">
        <v>193</v>
      </c>
      <c r="L197" s="110"/>
      <c r="M197" s="112">
        <v>1000</v>
      </c>
      <c r="N197" s="110"/>
      <c r="O197" s="110"/>
      <c r="P197" s="38" t="s">
        <v>222</v>
      </c>
      <c r="Q197" s="37" t="s">
        <v>193</v>
      </c>
      <c r="R197" s="37" t="s">
        <v>158</v>
      </c>
      <c r="S197" s="37" t="s">
        <v>71</v>
      </c>
      <c r="T197" s="37" t="s">
        <v>193</v>
      </c>
      <c r="U197" s="37" t="s">
        <v>193</v>
      </c>
      <c r="V197" s="39" t="s">
        <v>7</v>
      </c>
    </row>
    <row r="198" spans="1:22" ht="34.5" hidden="1">
      <c r="A198" s="40" t="s">
        <v>341</v>
      </c>
      <c r="B198" s="122" t="s">
        <v>124</v>
      </c>
      <c r="C198" s="110"/>
      <c r="D198" s="41" t="s">
        <v>220</v>
      </c>
      <c r="E198" s="122" t="s">
        <v>221</v>
      </c>
      <c r="F198" s="110"/>
      <c r="G198" s="41">
        <v>23010061</v>
      </c>
      <c r="H198" s="41" t="s">
        <v>22</v>
      </c>
      <c r="I198" s="123" t="s">
        <v>193</v>
      </c>
      <c r="J198" s="110"/>
      <c r="K198" s="125" t="s">
        <v>193</v>
      </c>
      <c r="L198" s="110"/>
      <c r="M198" s="124">
        <v>25</v>
      </c>
      <c r="N198" s="110"/>
      <c r="O198" s="110"/>
      <c r="P198" s="42" t="s">
        <v>222</v>
      </c>
      <c r="Q198" s="41" t="s">
        <v>193</v>
      </c>
      <c r="R198" s="41" t="s">
        <v>179</v>
      </c>
      <c r="S198" s="41" t="s">
        <v>68</v>
      </c>
      <c r="T198" s="41" t="s">
        <v>193</v>
      </c>
      <c r="U198" s="41" t="s">
        <v>193</v>
      </c>
      <c r="V198" s="43" t="s">
        <v>7</v>
      </c>
    </row>
    <row r="199" spans="1:22" ht="34.5" hidden="1">
      <c r="A199" s="36" t="s">
        <v>309</v>
      </c>
      <c r="B199" s="109" t="s">
        <v>124</v>
      </c>
      <c r="C199" s="110"/>
      <c r="D199" s="37" t="s">
        <v>220</v>
      </c>
      <c r="E199" s="109" t="s">
        <v>221</v>
      </c>
      <c r="F199" s="110"/>
      <c r="G199" s="37">
        <v>23010062</v>
      </c>
      <c r="H199" s="37" t="s">
        <v>25</v>
      </c>
      <c r="I199" s="111" t="s">
        <v>193</v>
      </c>
      <c r="J199" s="110"/>
      <c r="K199" s="113" t="s">
        <v>193</v>
      </c>
      <c r="L199" s="110"/>
      <c r="M199" s="112">
        <v>10</v>
      </c>
      <c r="N199" s="110"/>
      <c r="O199" s="110"/>
      <c r="P199" s="38" t="s">
        <v>222</v>
      </c>
      <c r="Q199" s="37" t="s">
        <v>193</v>
      </c>
      <c r="R199" s="37" t="s">
        <v>149</v>
      </c>
      <c r="S199" s="37" t="s">
        <v>70</v>
      </c>
      <c r="T199" s="37" t="s">
        <v>193</v>
      </c>
      <c r="U199" s="37" t="s">
        <v>193</v>
      </c>
      <c r="V199" s="39" t="s">
        <v>7</v>
      </c>
    </row>
    <row r="200" spans="1:22" ht="34.5" hidden="1">
      <c r="A200" s="40" t="s">
        <v>310</v>
      </c>
      <c r="B200" s="122" t="s">
        <v>124</v>
      </c>
      <c r="C200" s="110"/>
      <c r="D200" s="41" t="s">
        <v>220</v>
      </c>
      <c r="E200" s="122" t="s">
        <v>221</v>
      </c>
      <c r="F200" s="110"/>
      <c r="G200" s="41">
        <v>23010063</v>
      </c>
      <c r="H200" s="41" t="s">
        <v>42</v>
      </c>
      <c r="I200" s="123" t="s">
        <v>193</v>
      </c>
      <c r="J200" s="110"/>
      <c r="K200" s="125" t="s">
        <v>193</v>
      </c>
      <c r="L200" s="110"/>
      <c r="M200" s="124">
        <v>20</v>
      </c>
      <c r="N200" s="110"/>
      <c r="O200" s="110"/>
      <c r="P200" s="42" t="s">
        <v>222</v>
      </c>
      <c r="Q200" s="41" t="s">
        <v>193</v>
      </c>
      <c r="R200" s="41" t="s">
        <v>149</v>
      </c>
      <c r="S200" s="41" t="s">
        <v>70</v>
      </c>
      <c r="T200" s="41" t="s">
        <v>193</v>
      </c>
      <c r="U200" s="41" t="s">
        <v>193</v>
      </c>
      <c r="V200" s="43" t="s">
        <v>7</v>
      </c>
    </row>
    <row r="201" spans="1:22" ht="34.5" hidden="1">
      <c r="A201" s="36" t="s">
        <v>310</v>
      </c>
      <c r="B201" s="109" t="s">
        <v>124</v>
      </c>
      <c r="C201" s="110"/>
      <c r="D201" s="37" t="s">
        <v>220</v>
      </c>
      <c r="E201" s="109" t="s">
        <v>221</v>
      </c>
      <c r="F201" s="110"/>
      <c r="G201" s="37">
        <v>23010063</v>
      </c>
      <c r="H201" s="37" t="s">
        <v>44</v>
      </c>
      <c r="I201" s="111" t="s">
        <v>193</v>
      </c>
      <c r="J201" s="110"/>
      <c r="K201" s="113" t="s">
        <v>193</v>
      </c>
      <c r="L201" s="110"/>
      <c r="M201" s="112">
        <v>5</v>
      </c>
      <c r="N201" s="110"/>
      <c r="O201" s="110"/>
      <c r="P201" s="38" t="s">
        <v>222</v>
      </c>
      <c r="Q201" s="37" t="s">
        <v>193</v>
      </c>
      <c r="R201" s="37" t="s">
        <v>149</v>
      </c>
      <c r="S201" s="37" t="s">
        <v>70</v>
      </c>
      <c r="T201" s="37" t="s">
        <v>193</v>
      </c>
      <c r="U201" s="37" t="s">
        <v>193</v>
      </c>
      <c r="V201" s="39" t="s">
        <v>7</v>
      </c>
    </row>
    <row r="202" spans="1:22" ht="34.5" hidden="1">
      <c r="A202" s="40" t="s">
        <v>310</v>
      </c>
      <c r="B202" s="122" t="s">
        <v>124</v>
      </c>
      <c r="C202" s="110"/>
      <c r="D202" s="41" t="s">
        <v>220</v>
      </c>
      <c r="E202" s="122" t="s">
        <v>221</v>
      </c>
      <c r="F202" s="110"/>
      <c r="G202" s="41">
        <v>23010063</v>
      </c>
      <c r="H202" s="41" t="s">
        <v>33</v>
      </c>
      <c r="I202" s="123" t="s">
        <v>193</v>
      </c>
      <c r="J202" s="110"/>
      <c r="K202" s="125" t="s">
        <v>193</v>
      </c>
      <c r="L202" s="110"/>
      <c r="M202" s="124">
        <v>5</v>
      </c>
      <c r="N202" s="110"/>
      <c r="O202" s="110"/>
      <c r="P202" s="42" t="s">
        <v>222</v>
      </c>
      <c r="Q202" s="41" t="s">
        <v>193</v>
      </c>
      <c r="R202" s="41" t="s">
        <v>149</v>
      </c>
      <c r="S202" s="41" t="s">
        <v>70</v>
      </c>
      <c r="T202" s="41" t="s">
        <v>193</v>
      </c>
      <c r="U202" s="41" t="s">
        <v>193</v>
      </c>
      <c r="V202" s="43" t="s">
        <v>7</v>
      </c>
    </row>
    <row r="203" spans="1:22" ht="34.5" hidden="1">
      <c r="A203" s="36" t="s">
        <v>310</v>
      </c>
      <c r="B203" s="109" t="s">
        <v>124</v>
      </c>
      <c r="C203" s="110"/>
      <c r="D203" s="37" t="s">
        <v>220</v>
      </c>
      <c r="E203" s="109" t="s">
        <v>221</v>
      </c>
      <c r="F203" s="110"/>
      <c r="G203" s="37">
        <v>23010063</v>
      </c>
      <c r="H203" s="37" t="s">
        <v>27</v>
      </c>
      <c r="I203" s="111" t="s">
        <v>193</v>
      </c>
      <c r="J203" s="110"/>
      <c r="K203" s="113" t="s">
        <v>193</v>
      </c>
      <c r="L203" s="110"/>
      <c r="M203" s="112">
        <v>5</v>
      </c>
      <c r="N203" s="110"/>
      <c r="O203" s="110"/>
      <c r="P203" s="38" t="s">
        <v>222</v>
      </c>
      <c r="Q203" s="37" t="s">
        <v>193</v>
      </c>
      <c r="R203" s="37" t="s">
        <v>149</v>
      </c>
      <c r="S203" s="37" t="s">
        <v>70</v>
      </c>
      <c r="T203" s="37" t="s">
        <v>193</v>
      </c>
      <c r="U203" s="37" t="s">
        <v>193</v>
      </c>
      <c r="V203" s="39" t="s">
        <v>7</v>
      </c>
    </row>
    <row r="204" spans="1:22" ht="34.5" hidden="1">
      <c r="A204" s="40" t="s">
        <v>310</v>
      </c>
      <c r="B204" s="122" t="s">
        <v>124</v>
      </c>
      <c r="C204" s="110"/>
      <c r="D204" s="41" t="s">
        <v>220</v>
      </c>
      <c r="E204" s="122" t="s">
        <v>221</v>
      </c>
      <c r="F204" s="110"/>
      <c r="G204" s="41">
        <v>23010063</v>
      </c>
      <c r="H204" s="41" t="s">
        <v>43</v>
      </c>
      <c r="I204" s="123" t="s">
        <v>193</v>
      </c>
      <c r="J204" s="110"/>
      <c r="K204" s="125" t="s">
        <v>193</v>
      </c>
      <c r="L204" s="110"/>
      <c r="M204" s="124">
        <v>5</v>
      </c>
      <c r="N204" s="110"/>
      <c r="O204" s="110"/>
      <c r="P204" s="42" t="s">
        <v>222</v>
      </c>
      <c r="Q204" s="41" t="s">
        <v>193</v>
      </c>
      <c r="R204" s="41" t="s">
        <v>149</v>
      </c>
      <c r="S204" s="41" t="s">
        <v>70</v>
      </c>
      <c r="T204" s="41" t="s">
        <v>193</v>
      </c>
      <c r="U204" s="41" t="s">
        <v>193</v>
      </c>
      <c r="V204" s="43" t="s">
        <v>7</v>
      </c>
    </row>
    <row r="205" spans="1:22" ht="34.5" hidden="1">
      <c r="A205" s="36" t="s">
        <v>310</v>
      </c>
      <c r="B205" s="109" t="s">
        <v>124</v>
      </c>
      <c r="C205" s="110"/>
      <c r="D205" s="37" t="s">
        <v>220</v>
      </c>
      <c r="E205" s="109" t="s">
        <v>221</v>
      </c>
      <c r="F205" s="110"/>
      <c r="G205" s="37">
        <v>23010063</v>
      </c>
      <c r="H205" s="37" t="s">
        <v>39</v>
      </c>
      <c r="I205" s="111" t="s">
        <v>193</v>
      </c>
      <c r="J205" s="110"/>
      <c r="K205" s="113" t="s">
        <v>193</v>
      </c>
      <c r="L205" s="110"/>
      <c r="M205" s="112">
        <v>10</v>
      </c>
      <c r="N205" s="110"/>
      <c r="O205" s="110"/>
      <c r="P205" s="38" t="s">
        <v>222</v>
      </c>
      <c r="Q205" s="37" t="s">
        <v>193</v>
      </c>
      <c r="R205" s="37" t="s">
        <v>149</v>
      </c>
      <c r="S205" s="37" t="s">
        <v>70</v>
      </c>
      <c r="T205" s="37" t="s">
        <v>193</v>
      </c>
      <c r="U205" s="37" t="s">
        <v>193</v>
      </c>
      <c r="V205" s="39" t="s">
        <v>7</v>
      </c>
    </row>
    <row r="206" spans="1:22" ht="34.5" hidden="1">
      <c r="A206" s="40" t="s">
        <v>310</v>
      </c>
      <c r="B206" s="122" t="s">
        <v>124</v>
      </c>
      <c r="C206" s="110"/>
      <c r="D206" s="41" t="s">
        <v>220</v>
      </c>
      <c r="E206" s="122" t="s">
        <v>221</v>
      </c>
      <c r="F206" s="110"/>
      <c r="G206" s="41">
        <v>23010063</v>
      </c>
      <c r="H206" s="41" t="s">
        <v>31</v>
      </c>
      <c r="I206" s="123" t="s">
        <v>193</v>
      </c>
      <c r="J206" s="110"/>
      <c r="K206" s="125" t="s">
        <v>193</v>
      </c>
      <c r="L206" s="110"/>
      <c r="M206" s="124">
        <v>1</v>
      </c>
      <c r="N206" s="110"/>
      <c r="O206" s="110"/>
      <c r="P206" s="42" t="s">
        <v>222</v>
      </c>
      <c r="Q206" s="41" t="s">
        <v>193</v>
      </c>
      <c r="R206" s="41" t="s">
        <v>149</v>
      </c>
      <c r="S206" s="41" t="s">
        <v>70</v>
      </c>
      <c r="T206" s="41" t="s">
        <v>193</v>
      </c>
      <c r="U206" s="41" t="s">
        <v>193</v>
      </c>
      <c r="V206" s="43" t="s">
        <v>7</v>
      </c>
    </row>
    <row r="207" spans="1:22" ht="34.5" hidden="1">
      <c r="A207" s="36" t="s">
        <v>310</v>
      </c>
      <c r="B207" s="109" t="s">
        <v>124</v>
      </c>
      <c r="C207" s="110"/>
      <c r="D207" s="37" t="s">
        <v>220</v>
      </c>
      <c r="E207" s="109" t="s">
        <v>221</v>
      </c>
      <c r="F207" s="110"/>
      <c r="G207" s="37">
        <v>23010063</v>
      </c>
      <c r="H207" s="37" t="s">
        <v>38</v>
      </c>
      <c r="I207" s="111" t="s">
        <v>193</v>
      </c>
      <c r="J207" s="110"/>
      <c r="K207" s="113" t="s">
        <v>193</v>
      </c>
      <c r="L207" s="110"/>
      <c r="M207" s="112">
        <v>10</v>
      </c>
      <c r="N207" s="110"/>
      <c r="O207" s="110"/>
      <c r="P207" s="38" t="s">
        <v>222</v>
      </c>
      <c r="Q207" s="37" t="s">
        <v>193</v>
      </c>
      <c r="R207" s="37" t="s">
        <v>149</v>
      </c>
      <c r="S207" s="37" t="s">
        <v>70</v>
      </c>
      <c r="T207" s="37" t="s">
        <v>193</v>
      </c>
      <c r="U207" s="37" t="s">
        <v>193</v>
      </c>
      <c r="V207" s="39" t="s">
        <v>7</v>
      </c>
    </row>
    <row r="208" spans="1:22" ht="34.5" hidden="1">
      <c r="A208" s="40" t="s">
        <v>310</v>
      </c>
      <c r="B208" s="122" t="s">
        <v>124</v>
      </c>
      <c r="C208" s="110"/>
      <c r="D208" s="41" t="s">
        <v>220</v>
      </c>
      <c r="E208" s="122" t="s">
        <v>221</v>
      </c>
      <c r="F208" s="110"/>
      <c r="G208" s="41">
        <v>23010063</v>
      </c>
      <c r="H208" s="41" t="s">
        <v>35</v>
      </c>
      <c r="I208" s="123" t="s">
        <v>193</v>
      </c>
      <c r="J208" s="110"/>
      <c r="K208" s="125" t="s">
        <v>193</v>
      </c>
      <c r="L208" s="110"/>
      <c r="M208" s="124">
        <v>5</v>
      </c>
      <c r="N208" s="110"/>
      <c r="O208" s="110"/>
      <c r="P208" s="42" t="s">
        <v>222</v>
      </c>
      <c r="Q208" s="41" t="s">
        <v>193</v>
      </c>
      <c r="R208" s="41" t="s">
        <v>149</v>
      </c>
      <c r="S208" s="41" t="s">
        <v>70</v>
      </c>
      <c r="T208" s="41" t="s">
        <v>193</v>
      </c>
      <c r="U208" s="41" t="s">
        <v>193</v>
      </c>
      <c r="V208" s="43" t="s">
        <v>7</v>
      </c>
    </row>
    <row r="209" spans="1:22" ht="34.5" hidden="1">
      <c r="A209" s="36" t="s">
        <v>310</v>
      </c>
      <c r="B209" s="109" t="s">
        <v>124</v>
      </c>
      <c r="C209" s="110"/>
      <c r="D209" s="37" t="s">
        <v>220</v>
      </c>
      <c r="E209" s="109" t="s">
        <v>221</v>
      </c>
      <c r="F209" s="110"/>
      <c r="G209" s="37">
        <v>23010063</v>
      </c>
      <c r="H209" s="37" t="s">
        <v>41</v>
      </c>
      <c r="I209" s="111" t="s">
        <v>193</v>
      </c>
      <c r="J209" s="110"/>
      <c r="K209" s="113" t="s">
        <v>193</v>
      </c>
      <c r="L209" s="110"/>
      <c r="M209" s="112">
        <v>50</v>
      </c>
      <c r="N209" s="110"/>
      <c r="O209" s="110"/>
      <c r="P209" s="38" t="s">
        <v>222</v>
      </c>
      <c r="Q209" s="37" t="s">
        <v>193</v>
      </c>
      <c r="R209" s="37" t="s">
        <v>149</v>
      </c>
      <c r="S209" s="37" t="s">
        <v>70</v>
      </c>
      <c r="T209" s="37" t="s">
        <v>193</v>
      </c>
      <c r="U209" s="37" t="s">
        <v>193</v>
      </c>
      <c r="V209" s="39" t="s">
        <v>7</v>
      </c>
    </row>
    <row r="210" spans="1:22" hidden="1">
      <c r="A210" s="40" t="s">
        <v>310</v>
      </c>
      <c r="B210" s="122" t="s">
        <v>124</v>
      </c>
      <c r="C210" s="110"/>
      <c r="D210" s="41" t="s">
        <v>220</v>
      </c>
      <c r="E210" s="122" t="s">
        <v>221</v>
      </c>
      <c r="F210" s="110"/>
      <c r="G210" s="41">
        <v>23010063</v>
      </c>
      <c r="H210" s="41"/>
      <c r="I210" s="123" t="s">
        <v>193</v>
      </c>
      <c r="J210" s="110"/>
      <c r="K210" s="125" t="s">
        <v>193</v>
      </c>
      <c r="L210" s="110"/>
      <c r="M210" s="124">
        <v>2</v>
      </c>
      <c r="N210" s="110"/>
      <c r="O210" s="110"/>
      <c r="P210" s="42" t="s">
        <v>222</v>
      </c>
      <c r="Q210" s="41" t="s">
        <v>193</v>
      </c>
      <c r="R210" s="41" t="s">
        <v>149</v>
      </c>
      <c r="S210" s="41" t="s">
        <v>70</v>
      </c>
      <c r="T210" s="41" t="s">
        <v>193</v>
      </c>
      <c r="U210" s="41" t="s">
        <v>193</v>
      </c>
      <c r="V210" s="43" t="s">
        <v>7</v>
      </c>
    </row>
    <row r="211" spans="1:22" ht="34.5" hidden="1">
      <c r="A211" s="36" t="s">
        <v>310</v>
      </c>
      <c r="B211" s="109" t="s">
        <v>124</v>
      </c>
      <c r="C211" s="110"/>
      <c r="D211" s="37" t="s">
        <v>220</v>
      </c>
      <c r="E211" s="109" t="s">
        <v>221</v>
      </c>
      <c r="F211" s="110"/>
      <c r="G211" s="37">
        <v>23010063</v>
      </c>
      <c r="H211" s="37" t="s">
        <v>32</v>
      </c>
      <c r="I211" s="111" t="s">
        <v>193</v>
      </c>
      <c r="J211" s="110"/>
      <c r="K211" s="113" t="s">
        <v>193</v>
      </c>
      <c r="L211" s="110"/>
      <c r="M211" s="112">
        <v>5</v>
      </c>
      <c r="N211" s="110"/>
      <c r="O211" s="110"/>
      <c r="P211" s="38" t="s">
        <v>222</v>
      </c>
      <c r="Q211" s="37" t="s">
        <v>193</v>
      </c>
      <c r="R211" s="37" t="s">
        <v>149</v>
      </c>
      <c r="S211" s="37" t="s">
        <v>70</v>
      </c>
      <c r="T211" s="37" t="s">
        <v>193</v>
      </c>
      <c r="U211" s="37" t="s">
        <v>193</v>
      </c>
      <c r="V211" s="39" t="s">
        <v>7</v>
      </c>
    </row>
    <row r="212" spans="1:22" ht="34.5" hidden="1">
      <c r="A212" s="40" t="s">
        <v>310</v>
      </c>
      <c r="B212" s="122" t="s">
        <v>124</v>
      </c>
      <c r="C212" s="110"/>
      <c r="D212" s="41" t="s">
        <v>220</v>
      </c>
      <c r="E212" s="122" t="s">
        <v>221</v>
      </c>
      <c r="F212" s="110"/>
      <c r="G212" s="41">
        <v>23010063</v>
      </c>
      <c r="H212" s="41" t="s">
        <v>28</v>
      </c>
      <c r="I212" s="123" t="s">
        <v>193</v>
      </c>
      <c r="J212" s="110"/>
      <c r="K212" s="125" t="s">
        <v>193</v>
      </c>
      <c r="L212" s="110"/>
      <c r="M212" s="124">
        <v>10</v>
      </c>
      <c r="N212" s="110"/>
      <c r="O212" s="110"/>
      <c r="P212" s="42" t="s">
        <v>222</v>
      </c>
      <c r="Q212" s="41" t="s">
        <v>193</v>
      </c>
      <c r="R212" s="41" t="s">
        <v>149</v>
      </c>
      <c r="S212" s="41" t="s">
        <v>70</v>
      </c>
      <c r="T212" s="41" t="s">
        <v>193</v>
      </c>
      <c r="U212" s="41" t="s">
        <v>193</v>
      </c>
      <c r="V212" s="43" t="s">
        <v>7</v>
      </c>
    </row>
    <row r="213" spans="1:22" ht="34.5" hidden="1">
      <c r="A213" s="36" t="s">
        <v>310</v>
      </c>
      <c r="B213" s="109" t="s">
        <v>124</v>
      </c>
      <c r="C213" s="110"/>
      <c r="D213" s="37" t="s">
        <v>220</v>
      </c>
      <c r="E213" s="109" t="s">
        <v>221</v>
      </c>
      <c r="F213" s="110"/>
      <c r="G213" s="37">
        <v>23010063</v>
      </c>
      <c r="H213" s="37" t="s">
        <v>45</v>
      </c>
      <c r="I213" s="111" t="s">
        <v>193</v>
      </c>
      <c r="J213" s="110"/>
      <c r="K213" s="113" t="s">
        <v>193</v>
      </c>
      <c r="L213" s="110"/>
      <c r="M213" s="112">
        <v>5</v>
      </c>
      <c r="N213" s="110"/>
      <c r="O213" s="110"/>
      <c r="P213" s="38" t="s">
        <v>222</v>
      </c>
      <c r="Q213" s="37" t="s">
        <v>193</v>
      </c>
      <c r="R213" s="37" t="s">
        <v>149</v>
      </c>
      <c r="S213" s="37" t="s">
        <v>70</v>
      </c>
      <c r="T213" s="37" t="s">
        <v>193</v>
      </c>
      <c r="U213" s="37" t="s">
        <v>193</v>
      </c>
      <c r="V213" s="39" t="s">
        <v>7</v>
      </c>
    </row>
    <row r="214" spans="1:22" ht="34.5" hidden="1">
      <c r="A214" s="40" t="s">
        <v>310</v>
      </c>
      <c r="B214" s="122" t="s">
        <v>124</v>
      </c>
      <c r="C214" s="110"/>
      <c r="D214" s="41" t="s">
        <v>220</v>
      </c>
      <c r="E214" s="122" t="s">
        <v>221</v>
      </c>
      <c r="F214" s="110"/>
      <c r="G214" s="41">
        <v>23010063</v>
      </c>
      <c r="H214" s="41" t="s">
        <v>40</v>
      </c>
      <c r="I214" s="123" t="s">
        <v>193</v>
      </c>
      <c r="J214" s="110"/>
      <c r="K214" s="125" t="s">
        <v>193</v>
      </c>
      <c r="L214" s="110"/>
      <c r="M214" s="124">
        <v>10</v>
      </c>
      <c r="N214" s="110"/>
      <c r="O214" s="110"/>
      <c r="P214" s="42" t="s">
        <v>222</v>
      </c>
      <c r="Q214" s="41" t="s">
        <v>193</v>
      </c>
      <c r="R214" s="41" t="s">
        <v>149</v>
      </c>
      <c r="S214" s="41" t="s">
        <v>70</v>
      </c>
      <c r="T214" s="41" t="s">
        <v>193</v>
      </c>
      <c r="U214" s="41" t="s">
        <v>193</v>
      </c>
      <c r="V214" s="43" t="s">
        <v>7</v>
      </c>
    </row>
    <row r="215" spans="1:22" ht="34.5" hidden="1">
      <c r="A215" s="36" t="s">
        <v>310</v>
      </c>
      <c r="B215" s="109" t="s">
        <v>124</v>
      </c>
      <c r="C215" s="110"/>
      <c r="D215" s="37" t="s">
        <v>220</v>
      </c>
      <c r="E215" s="109" t="s">
        <v>221</v>
      </c>
      <c r="F215" s="110"/>
      <c r="G215" s="37">
        <v>23010063</v>
      </c>
      <c r="H215" s="37" t="s">
        <v>36</v>
      </c>
      <c r="I215" s="111" t="s">
        <v>193</v>
      </c>
      <c r="J215" s="110"/>
      <c r="K215" s="113" t="s">
        <v>193</v>
      </c>
      <c r="L215" s="110"/>
      <c r="M215" s="112">
        <v>10</v>
      </c>
      <c r="N215" s="110"/>
      <c r="O215" s="110"/>
      <c r="P215" s="38" t="s">
        <v>222</v>
      </c>
      <c r="Q215" s="37" t="s">
        <v>193</v>
      </c>
      <c r="R215" s="37" t="s">
        <v>149</v>
      </c>
      <c r="S215" s="37" t="s">
        <v>70</v>
      </c>
      <c r="T215" s="37" t="s">
        <v>193</v>
      </c>
      <c r="U215" s="37" t="s">
        <v>193</v>
      </c>
      <c r="V215" s="39" t="s">
        <v>7</v>
      </c>
    </row>
    <row r="216" spans="1:22" ht="34.5" hidden="1">
      <c r="A216" s="40" t="s">
        <v>310</v>
      </c>
      <c r="B216" s="122" t="s">
        <v>124</v>
      </c>
      <c r="C216" s="110"/>
      <c r="D216" s="41" t="s">
        <v>220</v>
      </c>
      <c r="E216" s="122" t="s">
        <v>221</v>
      </c>
      <c r="F216" s="110"/>
      <c r="G216" s="41">
        <v>23010063</v>
      </c>
      <c r="H216" s="41" t="s">
        <v>30</v>
      </c>
      <c r="I216" s="123" t="s">
        <v>193</v>
      </c>
      <c r="J216" s="110"/>
      <c r="K216" s="125" t="s">
        <v>193</v>
      </c>
      <c r="L216" s="110"/>
      <c r="M216" s="124">
        <v>5</v>
      </c>
      <c r="N216" s="110"/>
      <c r="O216" s="110"/>
      <c r="P216" s="42" t="s">
        <v>222</v>
      </c>
      <c r="Q216" s="41" t="s">
        <v>193</v>
      </c>
      <c r="R216" s="41" t="s">
        <v>149</v>
      </c>
      <c r="S216" s="41" t="s">
        <v>70</v>
      </c>
      <c r="T216" s="41" t="s">
        <v>193</v>
      </c>
      <c r="U216" s="41" t="s">
        <v>193</v>
      </c>
      <c r="V216" s="43" t="s">
        <v>7</v>
      </c>
    </row>
    <row r="217" spans="1:22" ht="34.5" hidden="1">
      <c r="A217" s="36" t="s">
        <v>310</v>
      </c>
      <c r="B217" s="109" t="s">
        <v>124</v>
      </c>
      <c r="C217" s="110"/>
      <c r="D217" s="37" t="s">
        <v>220</v>
      </c>
      <c r="E217" s="109" t="s">
        <v>221</v>
      </c>
      <c r="F217" s="110"/>
      <c r="G217" s="37">
        <v>23010063</v>
      </c>
      <c r="H217" s="37" t="s">
        <v>29</v>
      </c>
      <c r="I217" s="111" t="s">
        <v>193</v>
      </c>
      <c r="J217" s="110"/>
      <c r="K217" s="113" t="s">
        <v>193</v>
      </c>
      <c r="L217" s="110"/>
      <c r="M217" s="112">
        <v>5</v>
      </c>
      <c r="N217" s="110"/>
      <c r="O217" s="110"/>
      <c r="P217" s="38" t="s">
        <v>222</v>
      </c>
      <c r="Q217" s="37" t="s">
        <v>193</v>
      </c>
      <c r="R217" s="37" t="s">
        <v>149</v>
      </c>
      <c r="S217" s="37" t="s">
        <v>70</v>
      </c>
      <c r="T217" s="37" t="s">
        <v>193</v>
      </c>
      <c r="U217" s="37" t="s">
        <v>193</v>
      </c>
      <c r="V217" s="39" t="s">
        <v>7</v>
      </c>
    </row>
    <row r="218" spans="1:22" ht="34.5" hidden="1">
      <c r="A218" s="40" t="s">
        <v>310</v>
      </c>
      <c r="B218" s="122" t="s">
        <v>124</v>
      </c>
      <c r="C218" s="110"/>
      <c r="D218" s="41" t="s">
        <v>220</v>
      </c>
      <c r="E218" s="122" t="s">
        <v>221</v>
      </c>
      <c r="F218" s="110"/>
      <c r="G218" s="41">
        <v>23010063</v>
      </c>
      <c r="H218" s="41" t="s">
        <v>37</v>
      </c>
      <c r="I218" s="123" t="s">
        <v>193</v>
      </c>
      <c r="J218" s="110"/>
      <c r="K218" s="125" t="s">
        <v>193</v>
      </c>
      <c r="L218" s="110"/>
      <c r="M218" s="124">
        <v>20</v>
      </c>
      <c r="N218" s="110"/>
      <c r="O218" s="110"/>
      <c r="P218" s="42" t="s">
        <v>222</v>
      </c>
      <c r="Q218" s="41" t="s">
        <v>193</v>
      </c>
      <c r="R218" s="41" t="s">
        <v>149</v>
      </c>
      <c r="S218" s="41" t="s">
        <v>70</v>
      </c>
      <c r="T218" s="41" t="s">
        <v>193</v>
      </c>
      <c r="U218" s="41" t="s">
        <v>193</v>
      </c>
      <c r="V218" s="43" t="s">
        <v>7</v>
      </c>
    </row>
    <row r="219" spans="1:22" ht="34.5" hidden="1">
      <c r="A219" s="36" t="s">
        <v>310</v>
      </c>
      <c r="B219" s="109" t="s">
        <v>124</v>
      </c>
      <c r="C219" s="110"/>
      <c r="D219" s="37" t="s">
        <v>220</v>
      </c>
      <c r="E219" s="109" t="s">
        <v>221</v>
      </c>
      <c r="F219" s="110"/>
      <c r="G219" s="37">
        <v>23010063</v>
      </c>
      <c r="H219" s="37" t="s">
        <v>34</v>
      </c>
      <c r="I219" s="111" t="s">
        <v>193</v>
      </c>
      <c r="J219" s="110"/>
      <c r="K219" s="113" t="s">
        <v>193</v>
      </c>
      <c r="L219" s="110"/>
      <c r="M219" s="112">
        <v>25</v>
      </c>
      <c r="N219" s="110"/>
      <c r="O219" s="110"/>
      <c r="P219" s="38" t="s">
        <v>222</v>
      </c>
      <c r="Q219" s="37" t="s">
        <v>193</v>
      </c>
      <c r="R219" s="37" t="s">
        <v>149</v>
      </c>
      <c r="S219" s="37" t="s">
        <v>70</v>
      </c>
      <c r="T219" s="37" t="s">
        <v>193</v>
      </c>
      <c r="U219" s="37" t="s">
        <v>193</v>
      </c>
      <c r="V219" s="39" t="s">
        <v>7</v>
      </c>
    </row>
    <row r="220" spans="1:22" hidden="1">
      <c r="A220" s="40" t="s">
        <v>223</v>
      </c>
      <c r="B220" s="122" t="s">
        <v>107</v>
      </c>
      <c r="C220" s="110"/>
      <c r="D220" s="41" t="s">
        <v>220</v>
      </c>
      <c r="E220" s="122" t="s">
        <v>221</v>
      </c>
      <c r="F220" s="110"/>
      <c r="G220" s="41">
        <v>23010064</v>
      </c>
      <c r="H220" s="41" t="s">
        <v>24</v>
      </c>
      <c r="I220" s="123" t="s">
        <v>193</v>
      </c>
      <c r="J220" s="110"/>
      <c r="K220" s="125" t="s">
        <v>193</v>
      </c>
      <c r="L220" s="110"/>
      <c r="M220" s="124">
        <v>75</v>
      </c>
      <c r="N220" s="110"/>
      <c r="O220" s="110"/>
      <c r="P220" s="42" t="s">
        <v>222</v>
      </c>
      <c r="Q220" s="41" t="s">
        <v>193</v>
      </c>
      <c r="R220" s="41" t="s">
        <v>149</v>
      </c>
      <c r="S220" s="41" t="s">
        <v>70</v>
      </c>
      <c r="T220" s="41" t="s">
        <v>193</v>
      </c>
      <c r="U220" s="41" t="s">
        <v>193</v>
      </c>
      <c r="V220" s="43" t="s">
        <v>7</v>
      </c>
    </row>
    <row r="221" spans="1:22" ht="34.5" hidden="1">
      <c r="A221" s="36" t="s">
        <v>342</v>
      </c>
      <c r="B221" s="109" t="s">
        <v>107</v>
      </c>
      <c r="C221" s="110"/>
      <c r="D221" s="37" t="s">
        <v>220</v>
      </c>
      <c r="E221" s="109" t="s">
        <v>221</v>
      </c>
      <c r="F221" s="110"/>
      <c r="G221" s="37">
        <v>23010066</v>
      </c>
      <c r="H221" s="37" t="s">
        <v>22</v>
      </c>
      <c r="I221" s="111" t="s">
        <v>193</v>
      </c>
      <c r="J221" s="110"/>
      <c r="K221" s="113" t="s">
        <v>193</v>
      </c>
      <c r="L221" s="110"/>
      <c r="M221" s="112">
        <v>25</v>
      </c>
      <c r="N221" s="110"/>
      <c r="O221" s="110"/>
      <c r="P221" s="38" t="s">
        <v>222</v>
      </c>
      <c r="Q221" s="37" t="s">
        <v>193</v>
      </c>
      <c r="R221" s="37" t="s">
        <v>179</v>
      </c>
      <c r="S221" s="37" t="s">
        <v>68</v>
      </c>
      <c r="T221" s="37" t="s">
        <v>193</v>
      </c>
      <c r="U221" s="37" t="s">
        <v>193</v>
      </c>
      <c r="V221" s="39" t="s">
        <v>7</v>
      </c>
    </row>
    <row r="222" spans="1:22" ht="34.5" hidden="1">
      <c r="A222" s="40" t="s">
        <v>311</v>
      </c>
      <c r="B222" s="122" t="s">
        <v>107</v>
      </c>
      <c r="C222" s="110"/>
      <c r="D222" s="41" t="s">
        <v>220</v>
      </c>
      <c r="E222" s="122" t="s">
        <v>221</v>
      </c>
      <c r="F222" s="110"/>
      <c r="G222" s="41">
        <v>23010067</v>
      </c>
      <c r="H222" s="41" t="s">
        <v>25</v>
      </c>
      <c r="I222" s="123" t="s">
        <v>193</v>
      </c>
      <c r="J222" s="110"/>
      <c r="K222" s="125" t="s">
        <v>193</v>
      </c>
      <c r="L222" s="110"/>
      <c r="M222" s="124">
        <v>10</v>
      </c>
      <c r="N222" s="110"/>
      <c r="O222" s="110"/>
      <c r="P222" s="42" t="s">
        <v>222</v>
      </c>
      <c r="Q222" s="41" t="s">
        <v>193</v>
      </c>
      <c r="R222" s="41" t="s">
        <v>149</v>
      </c>
      <c r="S222" s="41" t="s">
        <v>70</v>
      </c>
      <c r="T222" s="41" t="s">
        <v>193</v>
      </c>
      <c r="U222" s="41" t="s">
        <v>193</v>
      </c>
      <c r="V222" s="43" t="s">
        <v>7</v>
      </c>
    </row>
    <row r="223" spans="1:22" ht="34.5" hidden="1">
      <c r="A223" s="36" t="s">
        <v>312</v>
      </c>
      <c r="B223" s="109" t="s">
        <v>107</v>
      </c>
      <c r="C223" s="110"/>
      <c r="D223" s="37" t="s">
        <v>220</v>
      </c>
      <c r="E223" s="109" t="s">
        <v>221</v>
      </c>
      <c r="F223" s="110"/>
      <c r="G223" s="37">
        <v>23010068</v>
      </c>
      <c r="H223" s="37" t="s">
        <v>45</v>
      </c>
      <c r="I223" s="111" t="s">
        <v>193</v>
      </c>
      <c r="J223" s="110"/>
      <c r="K223" s="113" t="s">
        <v>193</v>
      </c>
      <c r="L223" s="110"/>
      <c r="M223" s="112">
        <v>5</v>
      </c>
      <c r="N223" s="110"/>
      <c r="O223" s="110"/>
      <c r="P223" s="38" t="s">
        <v>222</v>
      </c>
      <c r="Q223" s="37" t="s">
        <v>193</v>
      </c>
      <c r="R223" s="37" t="s">
        <v>149</v>
      </c>
      <c r="S223" s="37" t="s">
        <v>70</v>
      </c>
      <c r="T223" s="37" t="s">
        <v>193</v>
      </c>
      <c r="U223" s="37" t="s">
        <v>193</v>
      </c>
      <c r="V223" s="39" t="s">
        <v>7</v>
      </c>
    </row>
    <row r="224" spans="1:22" ht="34.5" hidden="1">
      <c r="A224" s="40" t="s">
        <v>312</v>
      </c>
      <c r="B224" s="122" t="s">
        <v>107</v>
      </c>
      <c r="C224" s="110"/>
      <c r="D224" s="41" t="s">
        <v>220</v>
      </c>
      <c r="E224" s="122" t="s">
        <v>221</v>
      </c>
      <c r="F224" s="110"/>
      <c r="G224" s="41">
        <v>23010068</v>
      </c>
      <c r="H224" s="41" t="s">
        <v>32</v>
      </c>
      <c r="I224" s="123" t="s">
        <v>193</v>
      </c>
      <c r="J224" s="110"/>
      <c r="K224" s="125" t="s">
        <v>193</v>
      </c>
      <c r="L224" s="110"/>
      <c r="M224" s="124">
        <v>5</v>
      </c>
      <c r="N224" s="110"/>
      <c r="O224" s="110"/>
      <c r="P224" s="42" t="s">
        <v>222</v>
      </c>
      <c r="Q224" s="41" t="s">
        <v>193</v>
      </c>
      <c r="R224" s="41" t="s">
        <v>149</v>
      </c>
      <c r="S224" s="41" t="s">
        <v>70</v>
      </c>
      <c r="T224" s="41" t="s">
        <v>193</v>
      </c>
      <c r="U224" s="41" t="s">
        <v>193</v>
      </c>
      <c r="V224" s="43" t="s">
        <v>7</v>
      </c>
    </row>
    <row r="225" spans="1:22" ht="34.5" hidden="1">
      <c r="A225" s="36" t="s">
        <v>312</v>
      </c>
      <c r="B225" s="109" t="s">
        <v>107</v>
      </c>
      <c r="C225" s="110"/>
      <c r="D225" s="37" t="s">
        <v>220</v>
      </c>
      <c r="E225" s="109" t="s">
        <v>221</v>
      </c>
      <c r="F225" s="110"/>
      <c r="G225" s="37">
        <v>23010068</v>
      </c>
      <c r="H225" s="37" t="s">
        <v>38</v>
      </c>
      <c r="I225" s="111" t="s">
        <v>193</v>
      </c>
      <c r="J225" s="110"/>
      <c r="K225" s="113" t="s">
        <v>193</v>
      </c>
      <c r="L225" s="110"/>
      <c r="M225" s="112">
        <v>10</v>
      </c>
      <c r="N225" s="110"/>
      <c r="O225" s="110"/>
      <c r="P225" s="38" t="s">
        <v>222</v>
      </c>
      <c r="Q225" s="37" t="s">
        <v>193</v>
      </c>
      <c r="R225" s="37" t="s">
        <v>149</v>
      </c>
      <c r="S225" s="37" t="s">
        <v>70</v>
      </c>
      <c r="T225" s="37" t="s">
        <v>193</v>
      </c>
      <c r="U225" s="37" t="s">
        <v>193</v>
      </c>
      <c r="V225" s="39" t="s">
        <v>7</v>
      </c>
    </row>
    <row r="226" spans="1:22" ht="34.5" hidden="1">
      <c r="A226" s="40" t="s">
        <v>312</v>
      </c>
      <c r="B226" s="122" t="s">
        <v>107</v>
      </c>
      <c r="C226" s="110"/>
      <c r="D226" s="41" t="s">
        <v>220</v>
      </c>
      <c r="E226" s="122" t="s">
        <v>221</v>
      </c>
      <c r="F226" s="110"/>
      <c r="G226" s="41">
        <v>23010068</v>
      </c>
      <c r="H226" s="41" t="s">
        <v>27</v>
      </c>
      <c r="I226" s="123" t="s">
        <v>193</v>
      </c>
      <c r="J226" s="110"/>
      <c r="K226" s="125" t="s">
        <v>193</v>
      </c>
      <c r="L226" s="110"/>
      <c r="M226" s="124">
        <v>5</v>
      </c>
      <c r="N226" s="110"/>
      <c r="O226" s="110"/>
      <c r="P226" s="42" t="s">
        <v>222</v>
      </c>
      <c r="Q226" s="41" t="s">
        <v>193</v>
      </c>
      <c r="R226" s="41" t="s">
        <v>149</v>
      </c>
      <c r="S226" s="41" t="s">
        <v>70</v>
      </c>
      <c r="T226" s="41" t="s">
        <v>193</v>
      </c>
      <c r="U226" s="41" t="s">
        <v>193</v>
      </c>
      <c r="V226" s="43" t="s">
        <v>7</v>
      </c>
    </row>
    <row r="227" spans="1:22" ht="34.5" hidden="1">
      <c r="A227" s="36" t="s">
        <v>312</v>
      </c>
      <c r="B227" s="109" t="s">
        <v>107</v>
      </c>
      <c r="C227" s="110"/>
      <c r="D227" s="37" t="s">
        <v>220</v>
      </c>
      <c r="E227" s="109" t="s">
        <v>221</v>
      </c>
      <c r="F227" s="110"/>
      <c r="G227" s="37">
        <v>23010068</v>
      </c>
      <c r="H227" s="37" t="s">
        <v>39</v>
      </c>
      <c r="I227" s="111" t="s">
        <v>193</v>
      </c>
      <c r="J227" s="110"/>
      <c r="K227" s="113" t="s">
        <v>193</v>
      </c>
      <c r="L227" s="110"/>
      <c r="M227" s="112">
        <v>10</v>
      </c>
      <c r="N227" s="110"/>
      <c r="O227" s="110"/>
      <c r="P227" s="38" t="s">
        <v>222</v>
      </c>
      <c r="Q227" s="37" t="s">
        <v>193</v>
      </c>
      <c r="R227" s="37" t="s">
        <v>149</v>
      </c>
      <c r="S227" s="37" t="s">
        <v>70</v>
      </c>
      <c r="T227" s="37" t="s">
        <v>193</v>
      </c>
      <c r="U227" s="37" t="s">
        <v>193</v>
      </c>
      <c r="V227" s="39" t="s">
        <v>7</v>
      </c>
    </row>
    <row r="228" spans="1:22" ht="34.5" hidden="1">
      <c r="A228" s="40" t="s">
        <v>312</v>
      </c>
      <c r="B228" s="122" t="s">
        <v>107</v>
      </c>
      <c r="C228" s="110"/>
      <c r="D228" s="41" t="s">
        <v>220</v>
      </c>
      <c r="E228" s="122" t="s">
        <v>221</v>
      </c>
      <c r="F228" s="110"/>
      <c r="G228" s="41">
        <v>23010068</v>
      </c>
      <c r="H228" s="41" t="s">
        <v>41</v>
      </c>
      <c r="I228" s="123" t="s">
        <v>193</v>
      </c>
      <c r="J228" s="110"/>
      <c r="K228" s="125" t="s">
        <v>193</v>
      </c>
      <c r="L228" s="110"/>
      <c r="M228" s="124">
        <v>50</v>
      </c>
      <c r="N228" s="110"/>
      <c r="O228" s="110"/>
      <c r="P228" s="42" t="s">
        <v>222</v>
      </c>
      <c r="Q228" s="41" t="s">
        <v>193</v>
      </c>
      <c r="R228" s="41" t="s">
        <v>149</v>
      </c>
      <c r="S228" s="41" t="s">
        <v>70</v>
      </c>
      <c r="T228" s="41" t="s">
        <v>193</v>
      </c>
      <c r="U228" s="41" t="s">
        <v>193</v>
      </c>
      <c r="V228" s="43" t="s">
        <v>7</v>
      </c>
    </row>
    <row r="229" spans="1:22" ht="34.5" hidden="1">
      <c r="A229" s="36" t="s">
        <v>312</v>
      </c>
      <c r="B229" s="109" t="s">
        <v>107</v>
      </c>
      <c r="C229" s="110"/>
      <c r="D229" s="37" t="s">
        <v>220</v>
      </c>
      <c r="E229" s="109" t="s">
        <v>221</v>
      </c>
      <c r="F229" s="110"/>
      <c r="G229" s="37">
        <v>23010068</v>
      </c>
      <c r="H229" s="37" t="s">
        <v>36</v>
      </c>
      <c r="I229" s="111" t="s">
        <v>193</v>
      </c>
      <c r="J229" s="110"/>
      <c r="K229" s="113" t="s">
        <v>193</v>
      </c>
      <c r="L229" s="110"/>
      <c r="M229" s="112">
        <v>10</v>
      </c>
      <c r="N229" s="110"/>
      <c r="O229" s="110"/>
      <c r="P229" s="38" t="s">
        <v>222</v>
      </c>
      <c r="Q229" s="37" t="s">
        <v>193</v>
      </c>
      <c r="R229" s="37" t="s">
        <v>149</v>
      </c>
      <c r="S229" s="37" t="s">
        <v>70</v>
      </c>
      <c r="T229" s="37" t="s">
        <v>193</v>
      </c>
      <c r="U229" s="37" t="s">
        <v>193</v>
      </c>
      <c r="V229" s="39" t="s">
        <v>7</v>
      </c>
    </row>
    <row r="230" spans="1:22" ht="34.5" hidden="1">
      <c r="A230" s="40" t="s">
        <v>312</v>
      </c>
      <c r="B230" s="122" t="s">
        <v>107</v>
      </c>
      <c r="C230" s="110"/>
      <c r="D230" s="41" t="s">
        <v>220</v>
      </c>
      <c r="E230" s="122" t="s">
        <v>221</v>
      </c>
      <c r="F230" s="110"/>
      <c r="G230" s="41">
        <v>23010068</v>
      </c>
      <c r="H230" s="41" t="s">
        <v>42</v>
      </c>
      <c r="I230" s="123" t="s">
        <v>193</v>
      </c>
      <c r="J230" s="110"/>
      <c r="K230" s="125" t="s">
        <v>193</v>
      </c>
      <c r="L230" s="110"/>
      <c r="M230" s="124">
        <v>20</v>
      </c>
      <c r="N230" s="110"/>
      <c r="O230" s="110"/>
      <c r="P230" s="42" t="s">
        <v>222</v>
      </c>
      <c r="Q230" s="41" t="s">
        <v>193</v>
      </c>
      <c r="R230" s="41" t="s">
        <v>149</v>
      </c>
      <c r="S230" s="41" t="s">
        <v>70</v>
      </c>
      <c r="T230" s="41" t="s">
        <v>193</v>
      </c>
      <c r="U230" s="41" t="s">
        <v>193</v>
      </c>
      <c r="V230" s="43" t="s">
        <v>7</v>
      </c>
    </row>
    <row r="231" spans="1:22" ht="34.5" hidden="1">
      <c r="A231" s="36" t="s">
        <v>312</v>
      </c>
      <c r="B231" s="109" t="s">
        <v>107</v>
      </c>
      <c r="C231" s="110"/>
      <c r="D231" s="37" t="s">
        <v>220</v>
      </c>
      <c r="E231" s="109" t="s">
        <v>221</v>
      </c>
      <c r="F231" s="110"/>
      <c r="G231" s="37">
        <v>23010068</v>
      </c>
      <c r="H231" s="37" t="s">
        <v>34</v>
      </c>
      <c r="I231" s="111" t="s">
        <v>193</v>
      </c>
      <c r="J231" s="110"/>
      <c r="K231" s="113" t="s">
        <v>193</v>
      </c>
      <c r="L231" s="110"/>
      <c r="M231" s="112">
        <v>25</v>
      </c>
      <c r="N231" s="110"/>
      <c r="O231" s="110"/>
      <c r="P231" s="38" t="s">
        <v>222</v>
      </c>
      <c r="Q231" s="37" t="s">
        <v>193</v>
      </c>
      <c r="R231" s="37" t="s">
        <v>149</v>
      </c>
      <c r="S231" s="37" t="s">
        <v>70</v>
      </c>
      <c r="T231" s="37" t="s">
        <v>193</v>
      </c>
      <c r="U231" s="37" t="s">
        <v>193</v>
      </c>
      <c r="V231" s="39" t="s">
        <v>7</v>
      </c>
    </row>
    <row r="232" spans="1:22" ht="34.5" hidden="1">
      <c r="A232" s="40" t="s">
        <v>312</v>
      </c>
      <c r="B232" s="122" t="s">
        <v>107</v>
      </c>
      <c r="C232" s="110"/>
      <c r="D232" s="41" t="s">
        <v>220</v>
      </c>
      <c r="E232" s="122" t="s">
        <v>221</v>
      </c>
      <c r="F232" s="110"/>
      <c r="G232" s="41">
        <v>23010068</v>
      </c>
      <c r="H232" s="41" t="s">
        <v>37</v>
      </c>
      <c r="I232" s="123" t="s">
        <v>193</v>
      </c>
      <c r="J232" s="110"/>
      <c r="K232" s="125" t="s">
        <v>193</v>
      </c>
      <c r="L232" s="110"/>
      <c r="M232" s="124">
        <v>20</v>
      </c>
      <c r="N232" s="110"/>
      <c r="O232" s="110"/>
      <c r="P232" s="42" t="s">
        <v>222</v>
      </c>
      <c r="Q232" s="41" t="s">
        <v>193</v>
      </c>
      <c r="R232" s="41" t="s">
        <v>149</v>
      </c>
      <c r="S232" s="41" t="s">
        <v>70</v>
      </c>
      <c r="T232" s="41" t="s">
        <v>193</v>
      </c>
      <c r="U232" s="41" t="s">
        <v>193</v>
      </c>
      <c r="V232" s="43" t="s">
        <v>7</v>
      </c>
    </row>
    <row r="233" spans="1:22" ht="34.5" hidden="1">
      <c r="A233" s="36" t="s">
        <v>312</v>
      </c>
      <c r="B233" s="109" t="s">
        <v>107</v>
      </c>
      <c r="C233" s="110"/>
      <c r="D233" s="37" t="s">
        <v>220</v>
      </c>
      <c r="E233" s="109" t="s">
        <v>221</v>
      </c>
      <c r="F233" s="110"/>
      <c r="G233" s="37">
        <v>23010068</v>
      </c>
      <c r="H233" s="37" t="s">
        <v>43</v>
      </c>
      <c r="I233" s="111" t="s">
        <v>193</v>
      </c>
      <c r="J233" s="110"/>
      <c r="K233" s="113" t="s">
        <v>193</v>
      </c>
      <c r="L233" s="110"/>
      <c r="M233" s="112">
        <v>5</v>
      </c>
      <c r="N233" s="110"/>
      <c r="O233" s="110"/>
      <c r="P233" s="38" t="s">
        <v>222</v>
      </c>
      <c r="Q233" s="37" t="s">
        <v>193</v>
      </c>
      <c r="R233" s="37" t="s">
        <v>149</v>
      </c>
      <c r="S233" s="37" t="s">
        <v>70</v>
      </c>
      <c r="T233" s="37" t="s">
        <v>193</v>
      </c>
      <c r="U233" s="37" t="s">
        <v>193</v>
      </c>
      <c r="V233" s="39" t="s">
        <v>7</v>
      </c>
    </row>
    <row r="234" spans="1:22" ht="34.5" hidden="1">
      <c r="A234" s="40" t="s">
        <v>312</v>
      </c>
      <c r="B234" s="122" t="s">
        <v>107</v>
      </c>
      <c r="C234" s="110"/>
      <c r="D234" s="41" t="s">
        <v>220</v>
      </c>
      <c r="E234" s="122" t="s">
        <v>221</v>
      </c>
      <c r="F234" s="110"/>
      <c r="G234" s="41">
        <v>23010068</v>
      </c>
      <c r="H234" s="41" t="s">
        <v>33</v>
      </c>
      <c r="I234" s="123" t="s">
        <v>193</v>
      </c>
      <c r="J234" s="110"/>
      <c r="K234" s="125" t="s">
        <v>193</v>
      </c>
      <c r="L234" s="110"/>
      <c r="M234" s="124">
        <v>5</v>
      </c>
      <c r="N234" s="110"/>
      <c r="O234" s="110"/>
      <c r="P234" s="42" t="s">
        <v>222</v>
      </c>
      <c r="Q234" s="41" t="s">
        <v>193</v>
      </c>
      <c r="R234" s="41" t="s">
        <v>149</v>
      </c>
      <c r="S234" s="41" t="s">
        <v>70</v>
      </c>
      <c r="T234" s="41" t="s">
        <v>193</v>
      </c>
      <c r="U234" s="41" t="s">
        <v>193</v>
      </c>
      <c r="V234" s="43" t="s">
        <v>7</v>
      </c>
    </row>
    <row r="235" spans="1:22" ht="34.5" hidden="1">
      <c r="A235" s="36" t="s">
        <v>312</v>
      </c>
      <c r="B235" s="109" t="s">
        <v>107</v>
      </c>
      <c r="C235" s="110"/>
      <c r="D235" s="37" t="s">
        <v>220</v>
      </c>
      <c r="E235" s="109" t="s">
        <v>221</v>
      </c>
      <c r="F235" s="110"/>
      <c r="G235" s="37">
        <v>23010068</v>
      </c>
      <c r="H235" s="37" t="s">
        <v>35</v>
      </c>
      <c r="I235" s="111" t="s">
        <v>193</v>
      </c>
      <c r="J235" s="110"/>
      <c r="K235" s="113" t="s">
        <v>193</v>
      </c>
      <c r="L235" s="110"/>
      <c r="M235" s="112">
        <v>5</v>
      </c>
      <c r="N235" s="110"/>
      <c r="O235" s="110"/>
      <c r="P235" s="38" t="s">
        <v>222</v>
      </c>
      <c r="Q235" s="37" t="s">
        <v>193</v>
      </c>
      <c r="R235" s="37" t="s">
        <v>149</v>
      </c>
      <c r="S235" s="37" t="s">
        <v>70</v>
      </c>
      <c r="T235" s="37" t="s">
        <v>193</v>
      </c>
      <c r="U235" s="37" t="s">
        <v>193</v>
      </c>
      <c r="V235" s="39" t="s">
        <v>7</v>
      </c>
    </row>
    <row r="236" spans="1:22" ht="34.5" hidden="1">
      <c r="A236" s="40" t="s">
        <v>312</v>
      </c>
      <c r="B236" s="122" t="s">
        <v>107</v>
      </c>
      <c r="C236" s="110"/>
      <c r="D236" s="41" t="s">
        <v>220</v>
      </c>
      <c r="E236" s="122" t="s">
        <v>221</v>
      </c>
      <c r="F236" s="110"/>
      <c r="G236" s="41">
        <v>23010068</v>
      </c>
      <c r="H236" s="41" t="s">
        <v>44</v>
      </c>
      <c r="I236" s="123" t="s">
        <v>193</v>
      </c>
      <c r="J236" s="110"/>
      <c r="K236" s="125" t="s">
        <v>193</v>
      </c>
      <c r="L236" s="110"/>
      <c r="M236" s="124">
        <v>5</v>
      </c>
      <c r="N236" s="110"/>
      <c r="O236" s="110"/>
      <c r="P236" s="42" t="s">
        <v>222</v>
      </c>
      <c r="Q236" s="41" t="s">
        <v>193</v>
      </c>
      <c r="R236" s="41" t="s">
        <v>149</v>
      </c>
      <c r="S236" s="41" t="s">
        <v>70</v>
      </c>
      <c r="T236" s="41" t="s">
        <v>193</v>
      </c>
      <c r="U236" s="41" t="s">
        <v>193</v>
      </c>
      <c r="V236" s="43" t="s">
        <v>7</v>
      </c>
    </row>
    <row r="237" spans="1:22" ht="34.5" hidden="1">
      <c r="A237" s="36" t="s">
        <v>312</v>
      </c>
      <c r="B237" s="109" t="s">
        <v>107</v>
      </c>
      <c r="C237" s="110"/>
      <c r="D237" s="37" t="s">
        <v>220</v>
      </c>
      <c r="E237" s="109" t="s">
        <v>221</v>
      </c>
      <c r="F237" s="110"/>
      <c r="G237" s="37">
        <v>23010068</v>
      </c>
      <c r="H237" s="37" t="s">
        <v>26</v>
      </c>
      <c r="I237" s="111" t="s">
        <v>193</v>
      </c>
      <c r="J237" s="110"/>
      <c r="K237" s="113" t="s">
        <v>193</v>
      </c>
      <c r="L237" s="110"/>
      <c r="M237" s="112">
        <v>2</v>
      </c>
      <c r="N237" s="110"/>
      <c r="O237" s="110"/>
      <c r="P237" s="38" t="s">
        <v>222</v>
      </c>
      <c r="Q237" s="37" t="s">
        <v>193</v>
      </c>
      <c r="R237" s="37" t="s">
        <v>149</v>
      </c>
      <c r="S237" s="37" t="s">
        <v>70</v>
      </c>
      <c r="T237" s="37" t="s">
        <v>193</v>
      </c>
      <c r="U237" s="37" t="s">
        <v>193</v>
      </c>
      <c r="V237" s="39" t="s">
        <v>7</v>
      </c>
    </row>
    <row r="238" spans="1:22" ht="34.5" hidden="1">
      <c r="A238" s="40" t="s">
        <v>312</v>
      </c>
      <c r="B238" s="122" t="s">
        <v>107</v>
      </c>
      <c r="C238" s="110"/>
      <c r="D238" s="41" t="s">
        <v>220</v>
      </c>
      <c r="E238" s="122" t="s">
        <v>221</v>
      </c>
      <c r="F238" s="110"/>
      <c r="G238" s="41">
        <v>23010068</v>
      </c>
      <c r="H238" s="41" t="s">
        <v>28</v>
      </c>
      <c r="I238" s="123" t="s">
        <v>193</v>
      </c>
      <c r="J238" s="110"/>
      <c r="K238" s="125" t="s">
        <v>193</v>
      </c>
      <c r="L238" s="110"/>
      <c r="M238" s="124">
        <v>10</v>
      </c>
      <c r="N238" s="110"/>
      <c r="O238" s="110"/>
      <c r="P238" s="42" t="s">
        <v>222</v>
      </c>
      <c r="Q238" s="41" t="s">
        <v>193</v>
      </c>
      <c r="R238" s="41" t="s">
        <v>149</v>
      </c>
      <c r="S238" s="41" t="s">
        <v>70</v>
      </c>
      <c r="T238" s="41" t="s">
        <v>193</v>
      </c>
      <c r="U238" s="41" t="s">
        <v>193</v>
      </c>
      <c r="V238" s="43" t="s">
        <v>7</v>
      </c>
    </row>
    <row r="239" spans="1:22" ht="34.5" hidden="1">
      <c r="A239" s="36" t="s">
        <v>312</v>
      </c>
      <c r="B239" s="109" t="s">
        <v>107</v>
      </c>
      <c r="C239" s="110"/>
      <c r="D239" s="37" t="s">
        <v>220</v>
      </c>
      <c r="E239" s="109" t="s">
        <v>221</v>
      </c>
      <c r="F239" s="110"/>
      <c r="G239" s="37">
        <v>23010068</v>
      </c>
      <c r="H239" s="37" t="s">
        <v>40</v>
      </c>
      <c r="I239" s="111" t="s">
        <v>193</v>
      </c>
      <c r="J239" s="110"/>
      <c r="K239" s="113" t="s">
        <v>193</v>
      </c>
      <c r="L239" s="110"/>
      <c r="M239" s="112">
        <v>10</v>
      </c>
      <c r="N239" s="110"/>
      <c r="O239" s="110"/>
      <c r="P239" s="38" t="s">
        <v>222</v>
      </c>
      <c r="Q239" s="37" t="s">
        <v>193</v>
      </c>
      <c r="R239" s="37" t="s">
        <v>149</v>
      </c>
      <c r="S239" s="37" t="s">
        <v>70</v>
      </c>
      <c r="T239" s="37" t="s">
        <v>193</v>
      </c>
      <c r="U239" s="37" t="s">
        <v>193</v>
      </c>
      <c r="V239" s="39" t="s">
        <v>7</v>
      </c>
    </row>
    <row r="240" spans="1:22" ht="34.5" hidden="1">
      <c r="A240" s="40" t="s">
        <v>312</v>
      </c>
      <c r="B240" s="122" t="s">
        <v>107</v>
      </c>
      <c r="C240" s="110"/>
      <c r="D240" s="41" t="s">
        <v>220</v>
      </c>
      <c r="E240" s="122" t="s">
        <v>221</v>
      </c>
      <c r="F240" s="110"/>
      <c r="G240" s="41">
        <v>23010068</v>
      </c>
      <c r="H240" s="41" t="s">
        <v>29</v>
      </c>
      <c r="I240" s="123" t="s">
        <v>193</v>
      </c>
      <c r="J240" s="110"/>
      <c r="K240" s="125" t="s">
        <v>193</v>
      </c>
      <c r="L240" s="110"/>
      <c r="M240" s="124">
        <v>5</v>
      </c>
      <c r="N240" s="110"/>
      <c r="O240" s="110"/>
      <c r="P240" s="42" t="s">
        <v>222</v>
      </c>
      <c r="Q240" s="41" t="s">
        <v>193</v>
      </c>
      <c r="R240" s="41" t="s">
        <v>149</v>
      </c>
      <c r="S240" s="41" t="s">
        <v>70</v>
      </c>
      <c r="T240" s="41" t="s">
        <v>193</v>
      </c>
      <c r="U240" s="41" t="s">
        <v>193</v>
      </c>
      <c r="V240" s="43" t="s">
        <v>7</v>
      </c>
    </row>
    <row r="241" spans="1:22" ht="34.5" hidden="1">
      <c r="A241" s="36" t="s">
        <v>312</v>
      </c>
      <c r="B241" s="109" t="s">
        <v>107</v>
      </c>
      <c r="C241" s="110"/>
      <c r="D241" s="37" t="s">
        <v>220</v>
      </c>
      <c r="E241" s="109" t="s">
        <v>221</v>
      </c>
      <c r="F241" s="110"/>
      <c r="G241" s="37">
        <v>23010068</v>
      </c>
      <c r="H241" s="37" t="s">
        <v>31</v>
      </c>
      <c r="I241" s="111" t="s">
        <v>193</v>
      </c>
      <c r="J241" s="110"/>
      <c r="K241" s="113" t="s">
        <v>193</v>
      </c>
      <c r="L241" s="110"/>
      <c r="M241" s="112">
        <v>1</v>
      </c>
      <c r="N241" s="110"/>
      <c r="O241" s="110"/>
      <c r="P241" s="38" t="s">
        <v>222</v>
      </c>
      <c r="Q241" s="37" t="s">
        <v>193</v>
      </c>
      <c r="R241" s="37" t="s">
        <v>149</v>
      </c>
      <c r="S241" s="37" t="s">
        <v>70</v>
      </c>
      <c r="T241" s="37" t="s">
        <v>193</v>
      </c>
      <c r="U241" s="37" t="s">
        <v>193</v>
      </c>
      <c r="V241" s="39" t="s">
        <v>7</v>
      </c>
    </row>
    <row r="242" spans="1:22" ht="34.5" hidden="1">
      <c r="A242" s="40" t="s">
        <v>312</v>
      </c>
      <c r="B242" s="122" t="s">
        <v>107</v>
      </c>
      <c r="C242" s="110"/>
      <c r="D242" s="41" t="s">
        <v>220</v>
      </c>
      <c r="E242" s="122" t="s">
        <v>221</v>
      </c>
      <c r="F242" s="110"/>
      <c r="G242" s="41">
        <v>23010068</v>
      </c>
      <c r="H242" s="41" t="s">
        <v>30</v>
      </c>
      <c r="I242" s="123" t="s">
        <v>193</v>
      </c>
      <c r="J242" s="110"/>
      <c r="K242" s="125" t="s">
        <v>193</v>
      </c>
      <c r="L242" s="110"/>
      <c r="M242" s="124">
        <v>5</v>
      </c>
      <c r="N242" s="110"/>
      <c r="O242" s="110"/>
      <c r="P242" s="42" t="s">
        <v>222</v>
      </c>
      <c r="Q242" s="41" t="s">
        <v>193</v>
      </c>
      <c r="R242" s="41" t="s">
        <v>149</v>
      </c>
      <c r="S242" s="41" t="s">
        <v>70</v>
      </c>
      <c r="T242" s="41" t="s">
        <v>193</v>
      </c>
      <c r="U242" s="41" t="s">
        <v>193</v>
      </c>
      <c r="V242" s="43" t="s">
        <v>7</v>
      </c>
    </row>
    <row r="243" spans="1:22" hidden="1">
      <c r="A243" s="36" t="s">
        <v>313</v>
      </c>
      <c r="B243" s="109" t="s">
        <v>108</v>
      </c>
      <c r="C243" s="110"/>
      <c r="D243" s="37" t="s">
        <v>220</v>
      </c>
      <c r="E243" s="109" t="s">
        <v>221</v>
      </c>
      <c r="F243" s="110"/>
      <c r="G243" s="37">
        <v>23010069</v>
      </c>
      <c r="H243" s="37" t="s">
        <v>24</v>
      </c>
      <c r="I243" s="111" t="s">
        <v>193</v>
      </c>
      <c r="J243" s="110"/>
      <c r="K243" s="113" t="s">
        <v>193</v>
      </c>
      <c r="L243" s="110"/>
      <c r="M243" s="112">
        <v>75</v>
      </c>
      <c r="N243" s="110"/>
      <c r="O243" s="110"/>
      <c r="P243" s="38" t="s">
        <v>222</v>
      </c>
      <c r="Q243" s="37" t="s">
        <v>193</v>
      </c>
      <c r="R243" s="37" t="s">
        <v>149</v>
      </c>
      <c r="S243" s="37" t="s">
        <v>70</v>
      </c>
      <c r="T243" s="37" t="s">
        <v>193</v>
      </c>
      <c r="U243" s="37" t="s">
        <v>193</v>
      </c>
      <c r="V243" s="39" t="s">
        <v>7</v>
      </c>
    </row>
    <row r="244" spans="1:22" ht="34.5" hidden="1">
      <c r="A244" s="40" t="s">
        <v>343</v>
      </c>
      <c r="B244" s="122" t="s">
        <v>108</v>
      </c>
      <c r="C244" s="110"/>
      <c r="D244" s="41" t="s">
        <v>220</v>
      </c>
      <c r="E244" s="122" t="s">
        <v>221</v>
      </c>
      <c r="F244" s="110"/>
      <c r="G244" s="41">
        <v>23010072</v>
      </c>
      <c r="H244" s="41" t="s">
        <v>22</v>
      </c>
      <c r="I244" s="123" t="s">
        <v>193</v>
      </c>
      <c r="J244" s="110"/>
      <c r="K244" s="125" t="s">
        <v>193</v>
      </c>
      <c r="L244" s="110"/>
      <c r="M244" s="124">
        <v>25</v>
      </c>
      <c r="N244" s="110"/>
      <c r="O244" s="110"/>
      <c r="P244" s="42" t="s">
        <v>222</v>
      </c>
      <c r="Q244" s="41" t="s">
        <v>193</v>
      </c>
      <c r="R244" s="41" t="s">
        <v>179</v>
      </c>
      <c r="S244" s="41" t="s">
        <v>68</v>
      </c>
      <c r="T244" s="41" t="s">
        <v>193</v>
      </c>
      <c r="U244" s="41" t="s">
        <v>193</v>
      </c>
      <c r="V244" s="43" t="s">
        <v>7</v>
      </c>
    </row>
    <row r="245" spans="1:22" ht="34.5" hidden="1">
      <c r="A245" s="36" t="s">
        <v>314</v>
      </c>
      <c r="B245" s="109" t="s">
        <v>108</v>
      </c>
      <c r="C245" s="110"/>
      <c r="D245" s="37" t="s">
        <v>220</v>
      </c>
      <c r="E245" s="109" t="s">
        <v>221</v>
      </c>
      <c r="F245" s="110"/>
      <c r="G245" s="37">
        <v>23010073</v>
      </c>
      <c r="H245" s="37" t="s">
        <v>25</v>
      </c>
      <c r="I245" s="111" t="s">
        <v>193</v>
      </c>
      <c r="J245" s="110"/>
      <c r="K245" s="113" t="s">
        <v>193</v>
      </c>
      <c r="L245" s="110"/>
      <c r="M245" s="112">
        <v>10</v>
      </c>
      <c r="N245" s="110"/>
      <c r="O245" s="110"/>
      <c r="P245" s="38" t="s">
        <v>222</v>
      </c>
      <c r="Q245" s="37" t="s">
        <v>193</v>
      </c>
      <c r="R245" s="37" t="s">
        <v>149</v>
      </c>
      <c r="S245" s="37" t="s">
        <v>70</v>
      </c>
      <c r="T245" s="37" t="s">
        <v>193</v>
      </c>
      <c r="U245" s="37" t="s">
        <v>193</v>
      </c>
      <c r="V245" s="39" t="s">
        <v>7</v>
      </c>
    </row>
    <row r="246" spans="1:22" ht="34.5" hidden="1">
      <c r="A246" s="40" t="s">
        <v>315</v>
      </c>
      <c r="B246" s="122" t="s">
        <v>108</v>
      </c>
      <c r="C246" s="110"/>
      <c r="D246" s="41" t="s">
        <v>220</v>
      </c>
      <c r="E246" s="122" t="s">
        <v>221</v>
      </c>
      <c r="F246" s="110"/>
      <c r="G246" s="41">
        <v>23010074</v>
      </c>
      <c r="H246" s="41" t="s">
        <v>42</v>
      </c>
      <c r="I246" s="123" t="s">
        <v>193</v>
      </c>
      <c r="J246" s="110"/>
      <c r="K246" s="125" t="s">
        <v>193</v>
      </c>
      <c r="L246" s="110"/>
      <c r="M246" s="124">
        <v>20</v>
      </c>
      <c r="N246" s="110"/>
      <c r="O246" s="110"/>
      <c r="P246" s="42" t="s">
        <v>222</v>
      </c>
      <c r="Q246" s="41" t="s">
        <v>193</v>
      </c>
      <c r="R246" s="41" t="s">
        <v>149</v>
      </c>
      <c r="S246" s="41" t="s">
        <v>70</v>
      </c>
      <c r="T246" s="41" t="s">
        <v>193</v>
      </c>
      <c r="U246" s="41" t="s">
        <v>193</v>
      </c>
      <c r="V246" s="43" t="s">
        <v>7</v>
      </c>
    </row>
    <row r="247" spans="1:22" ht="34.5" hidden="1">
      <c r="A247" s="36" t="s">
        <v>315</v>
      </c>
      <c r="B247" s="109" t="s">
        <v>108</v>
      </c>
      <c r="C247" s="110"/>
      <c r="D247" s="37" t="s">
        <v>220</v>
      </c>
      <c r="E247" s="109" t="s">
        <v>221</v>
      </c>
      <c r="F247" s="110"/>
      <c r="G247" s="37">
        <v>23010074</v>
      </c>
      <c r="H247" s="37" t="s">
        <v>155</v>
      </c>
      <c r="I247" s="111" t="s">
        <v>193</v>
      </c>
      <c r="J247" s="110"/>
      <c r="K247" s="113" t="s">
        <v>193</v>
      </c>
      <c r="L247" s="110"/>
      <c r="M247" s="112">
        <v>10</v>
      </c>
      <c r="N247" s="110"/>
      <c r="O247" s="110"/>
      <c r="P247" s="38" t="s">
        <v>222</v>
      </c>
      <c r="Q247" s="37" t="s">
        <v>193</v>
      </c>
      <c r="R247" s="37" t="s">
        <v>149</v>
      </c>
      <c r="S247" s="37" t="s">
        <v>70</v>
      </c>
      <c r="T247" s="37" t="s">
        <v>193</v>
      </c>
      <c r="U247" s="37" t="s">
        <v>193</v>
      </c>
      <c r="V247" s="39" t="s">
        <v>7</v>
      </c>
    </row>
    <row r="248" spans="1:22" ht="34.5" hidden="1">
      <c r="A248" s="40" t="s">
        <v>315</v>
      </c>
      <c r="B248" s="122" t="s">
        <v>108</v>
      </c>
      <c r="C248" s="110"/>
      <c r="D248" s="41" t="s">
        <v>220</v>
      </c>
      <c r="E248" s="122" t="s">
        <v>221</v>
      </c>
      <c r="F248" s="110"/>
      <c r="G248" s="41">
        <v>23010074</v>
      </c>
      <c r="H248" s="41" t="s">
        <v>29</v>
      </c>
      <c r="I248" s="123" t="s">
        <v>193</v>
      </c>
      <c r="J248" s="110"/>
      <c r="K248" s="125" t="s">
        <v>193</v>
      </c>
      <c r="L248" s="110"/>
      <c r="M248" s="124">
        <v>5</v>
      </c>
      <c r="N248" s="110"/>
      <c r="O248" s="110"/>
      <c r="P248" s="42" t="s">
        <v>222</v>
      </c>
      <c r="Q248" s="41" t="s">
        <v>193</v>
      </c>
      <c r="R248" s="41" t="s">
        <v>149</v>
      </c>
      <c r="S248" s="41" t="s">
        <v>70</v>
      </c>
      <c r="T248" s="41" t="s">
        <v>193</v>
      </c>
      <c r="U248" s="41" t="s">
        <v>193</v>
      </c>
      <c r="V248" s="43" t="s">
        <v>7</v>
      </c>
    </row>
    <row r="249" spans="1:22" ht="34.5" hidden="1">
      <c r="A249" s="36" t="s">
        <v>315</v>
      </c>
      <c r="B249" s="109" t="s">
        <v>108</v>
      </c>
      <c r="C249" s="110"/>
      <c r="D249" s="37" t="s">
        <v>220</v>
      </c>
      <c r="E249" s="109" t="s">
        <v>221</v>
      </c>
      <c r="F249" s="110"/>
      <c r="G249" s="37">
        <v>23010074</v>
      </c>
      <c r="H249" s="37" t="s">
        <v>31</v>
      </c>
      <c r="I249" s="111" t="s">
        <v>193</v>
      </c>
      <c r="J249" s="110"/>
      <c r="K249" s="113" t="s">
        <v>193</v>
      </c>
      <c r="L249" s="110"/>
      <c r="M249" s="112">
        <v>1</v>
      </c>
      <c r="N249" s="110"/>
      <c r="O249" s="110"/>
      <c r="P249" s="38" t="s">
        <v>222</v>
      </c>
      <c r="Q249" s="37" t="s">
        <v>193</v>
      </c>
      <c r="R249" s="37" t="s">
        <v>149</v>
      </c>
      <c r="S249" s="37" t="s">
        <v>70</v>
      </c>
      <c r="T249" s="37" t="s">
        <v>193</v>
      </c>
      <c r="U249" s="37" t="s">
        <v>193</v>
      </c>
      <c r="V249" s="39" t="s">
        <v>7</v>
      </c>
    </row>
    <row r="250" spans="1:22" ht="34.5" hidden="1">
      <c r="A250" s="40" t="s">
        <v>315</v>
      </c>
      <c r="B250" s="122" t="s">
        <v>108</v>
      </c>
      <c r="C250" s="110"/>
      <c r="D250" s="41" t="s">
        <v>220</v>
      </c>
      <c r="E250" s="122" t="s">
        <v>221</v>
      </c>
      <c r="F250" s="110"/>
      <c r="G250" s="41">
        <v>23010074</v>
      </c>
      <c r="H250" s="41" t="s">
        <v>37</v>
      </c>
      <c r="I250" s="123" t="s">
        <v>193</v>
      </c>
      <c r="J250" s="110"/>
      <c r="K250" s="125" t="s">
        <v>193</v>
      </c>
      <c r="L250" s="110"/>
      <c r="M250" s="124">
        <v>20</v>
      </c>
      <c r="N250" s="110"/>
      <c r="O250" s="110"/>
      <c r="P250" s="42" t="s">
        <v>222</v>
      </c>
      <c r="Q250" s="41" t="s">
        <v>193</v>
      </c>
      <c r="R250" s="41" t="s">
        <v>149</v>
      </c>
      <c r="S250" s="41" t="s">
        <v>70</v>
      </c>
      <c r="T250" s="41" t="s">
        <v>193</v>
      </c>
      <c r="U250" s="41" t="s">
        <v>193</v>
      </c>
      <c r="V250" s="43" t="s">
        <v>7</v>
      </c>
    </row>
    <row r="251" spans="1:22" ht="34.5" hidden="1">
      <c r="A251" s="36" t="s">
        <v>315</v>
      </c>
      <c r="B251" s="109" t="s">
        <v>108</v>
      </c>
      <c r="C251" s="110"/>
      <c r="D251" s="37" t="s">
        <v>220</v>
      </c>
      <c r="E251" s="109" t="s">
        <v>221</v>
      </c>
      <c r="F251" s="110"/>
      <c r="G251" s="37">
        <v>23010074</v>
      </c>
      <c r="H251" s="37" t="s">
        <v>33</v>
      </c>
      <c r="I251" s="111" t="s">
        <v>193</v>
      </c>
      <c r="J251" s="110"/>
      <c r="K251" s="113" t="s">
        <v>193</v>
      </c>
      <c r="L251" s="110"/>
      <c r="M251" s="112">
        <v>5</v>
      </c>
      <c r="N251" s="110"/>
      <c r="O251" s="110"/>
      <c r="P251" s="38" t="s">
        <v>222</v>
      </c>
      <c r="Q251" s="37" t="s">
        <v>193</v>
      </c>
      <c r="R251" s="37" t="s">
        <v>149</v>
      </c>
      <c r="S251" s="37" t="s">
        <v>70</v>
      </c>
      <c r="T251" s="37" t="s">
        <v>193</v>
      </c>
      <c r="U251" s="37" t="s">
        <v>193</v>
      </c>
      <c r="V251" s="39" t="s">
        <v>7</v>
      </c>
    </row>
    <row r="252" spans="1:22" ht="34.5" hidden="1">
      <c r="A252" s="40" t="s">
        <v>315</v>
      </c>
      <c r="B252" s="122" t="s">
        <v>108</v>
      </c>
      <c r="C252" s="110"/>
      <c r="D252" s="41" t="s">
        <v>220</v>
      </c>
      <c r="E252" s="122" t="s">
        <v>221</v>
      </c>
      <c r="F252" s="110"/>
      <c r="G252" s="41">
        <v>23010074</v>
      </c>
      <c r="H252" s="41" t="s">
        <v>26</v>
      </c>
      <c r="I252" s="123" t="s">
        <v>193</v>
      </c>
      <c r="J252" s="110"/>
      <c r="K252" s="125" t="s">
        <v>193</v>
      </c>
      <c r="L252" s="110"/>
      <c r="M252" s="124">
        <v>2</v>
      </c>
      <c r="N252" s="110"/>
      <c r="O252" s="110"/>
      <c r="P252" s="42" t="s">
        <v>222</v>
      </c>
      <c r="Q252" s="41" t="s">
        <v>193</v>
      </c>
      <c r="R252" s="41" t="s">
        <v>149</v>
      </c>
      <c r="S252" s="41" t="s">
        <v>70</v>
      </c>
      <c r="T252" s="41" t="s">
        <v>193</v>
      </c>
      <c r="U252" s="41" t="s">
        <v>193</v>
      </c>
      <c r="V252" s="43" t="s">
        <v>7</v>
      </c>
    </row>
    <row r="253" spans="1:22" ht="34.5" hidden="1">
      <c r="A253" s="36" t="s">
        <v>315</v>
      </c>
      <c r="B253" s="109" t="s">
        <v>108</v>
      </c>
      <c r="C253" s="110"/>
      <c r="D253" s="37" t="s">
        <v>220</v>
      </c>
      <c r="E253" s="109" t="s">
        <v>221</v>
      </c>
      <c r="F253" s="110"/>
      <c r="G253" s="37">
        <v>23010074</v>
      </c>
      <c r="H253" s="37" t="s">
        <v>45</v>
      </c>
      <c r="I253" s="111" t="s">
        <v>193</v>
      </c>
      <c r="J253" s="110"/>
      <c r="K253" s="113" t="s">
        <v>193</v>
      </c>
      <c r="L253" s="110"/>
      <c r="M253" s="112">
        <v>5</v>
      </c>
      <c r="N253" s="110"/>
      <c r="O253" s="110"/>
      <c r="P253" s="38" t="s">
        <v>222</v>
      </c>
      <c r="Q253" s="37" t="s">
        <v>193</v>
      </c>
      <c r="R253" s="37" t="s">
        <v>149</v>
      </c>
      <c r="S253" s="37" t="s">
        <v>70</v>
      </c>
      <c r="T253" s="37" t="s">
        <v>193</v>
      </c>
      <c r="U253" s="37" t="s">
        <v>193</v>
      </c>
      <c r="V253" s="39" t="s">
        <v>7</v>
      </c>
    </row>
    <row r="254" spans="1:22" ht="34.5" hidden="1">
      <c r="A254" s="40" t="s">
        <v>315</v>
      </c>
      <c r="B254" s="122" t="s">
        <v>108</v>
      </c>
      <c r="C254" s="110"/>
      <c r="D254" s="41" t="s">
        <v>220</v>
      </c>
      <c r="E254" s="122" t="s">
        <v>221</v>
      </c>
      <c r="F254" s="110"/>
      <c r="G254" s="41">
        <v>23010074</v>
      </c>
      <c r="H254" s="41" t="s">
        <v>27</v>
      </c>
      <c r="I254" s="123" t="s">
        <v>193</v>
      </c>
      <c r="J254" s="110"/>
      <c r="K254" s="125" t="s">
        <v>193</v>
      </c>
      <c r="L254" s="110"/>
      <c r="M254" s="124">
        <v>5</v>
      </c>
      <c r="N254" s="110"/>
      <c r="O254" s="110"/>
      <c r="P254" s="42" t="s">
        <v>222</v>
      </c>
      <c r="Q254" s="41" t="s">
        <v>193</v>
      </c>
      <c r="R254" s="41" t="s">
        <v>149</v>
      </c>
      <c r="S254" s="41" t="s">
        <v>70</v>
      </c>
      <c r="T254" s="41" t="s">
        <v>193</v>
      </c>
      <c r="U254" s="41" t="s">
        <v>193</v>
      </c>
      <c r="V254" s="43" t="s">
        <v>7</v>
      </c>
    </row>
    <row r="255" spans="1:22" ht="34.5" hidden="1">
      <c r="A255" s="36" t="s">
        <v>315</v>
      </c>
      <c r="B255" s="109" t="s">
        <v>108</v>
      </c>
      <c r="C255" s="110"/>
      <c r="D255" s="37" t="s">
        <v>220</v>
      </c>
      <c r="E255" s="109" t="s">
        <v>221</v>
      </c>
      <c r="F255" s="110"/>
      <c r="G255" s="37">
        <v>23010074</v>
      </c>
      <c r="H255" s="37" t="s">
        <v>28</v>
      </c>
      <c r="I255" s="111" t="s">
        <v>193</v>
      </c>
      <c r="J255" s="110"/>
      <c r="K255" s="113" t="s">
        <v>193</v>
      </c>
      <c r="L255" s="110"/>
      <c r="M255" s="112">
        <v>10</v>
      </c>
      <c r="N255" s="110"/>
      <c r="O255" s="110"/>
      <c r="P255" s="38" t="s">
        <v>222</v>
      </c>
      <c r="Q255" s="37" t="s">
        <v>193</v>
      </c>
      <c r="R255" s="37" t="s">
        <v>149</v>
      </c>
      <c r="S255" s="37" t="s">
        <v>70</v>
      </c>
      <c r="T255" s="37" t="s">
        <v>193</v>
      </c>
      <c r="U255" s="37" t="s">
        <v>193</v>
      </c>
      <c r="V255" s="39" t="s">
        <v>7</v>
      </c>
    </row>
    <row r="256" spans="1:22" ht="34.5" hidden="1">
      <c r="A256" s="40" t="s">
        <v>315</v>
      </c>
      <c r="B256" s="122" t="s">
        <v>108</v>
      </c>
      <c r="C256" s="110"/>
      <c r="D256" s="41" t="s">
        <v>220</v>
      </c>
      <c r="E256" s="122" t="s">
        <v>221</v>
      </c>
      <c r="F256" s="110"/>
      <c r="G256" s="41">
        <v>23010074</v>
      </c>
      <c r="H256" s="41" t="s">
        <v>34</v>
      </c>
      <c r="I256" s="123" t="s">
        <v>193</v>
      </c>
      <c r="J256" s="110"/>
      <c r="K256" s="125" t="s">
        <v>193</v>
      </c>
      <c r="L256" s="110"/>
      <c r="M256" s="124">
        <v>25</v>
      </c>
      <c r="N256" s="110"/>
      <c r="O256" s="110"/>
      <c r="P256" s="42" t="s">
        <v>222</v>
      </c>
      <c r="Q256" s="41" t="s">
        <v>193</v>
      </c>
      <c r="R256" s="41" t="s">
        <v>149</v>
      </c>
      <c r="S256" s="41" t="s">
        <v>70</v>
      </c>
      <c r="T256" s="41" t="s">
        <v>193</v>
      </c>
      <c r="U256" s="41" t="s">
        <v>193</v>
      </c>
      <c r="V256" s="43" t="s">
        <v>7</v>
      </c>
    </row>
    <row r="257" spans="1:22" ht="34.5" hidden="1">
      <c r="A257" s="36" t="s">
        <v>315</v>
      </c>
      <c r="B257" s="109" t="s">
        <v>108</v>
      </c>
      <c r="C257" s="110"/>
      <c r="D257" s="37" t="s">
        <v>220</v>
      </c>
      <c r="E257" s="109" t="s">
        <v>221</v>
      </c>
      <c r="F257" s="110"/>
      <c r="G257" s="37">
        <v>23010074</v>
      </c>
      <c r="H257" s="37" t="s">
        <v>39</v>
      </c>
      <c r="I257" s="111" t="s">
        <v>193</v>
      </c>
      <c r="J257" s="110"/>
      <c r="K257" s="113" t="s">
        <v>193</v>
      </c>
      <c r="L257" s="110"/>
      <c r="M257" s="112">
        <v>10</v>
      </c>
      <c r="N257" s="110"/>
      <c r="O257" s="110"/>
      <c r="P257" s="38" t="s">
        <v>222</v>
      </c>
      <c r="Q257" s="37" t="s">
        <v>193</v>
      </c>
      <c r="R257" s="37" t="s">
        <v>149</v>
      </c>
      <c r="S257" s="37" t="s">
        <v>70</v>
      </c>
      <c r="T257" s="37" t="s">
        <v>193</v>
      </c>
      <c r="U257" s="37" t="s">
        <v>193</v>
      </c>
      <c r="V257" s="39" t="s">
        <v>7</v>
      </c>
    </row>
    <row r="258" spans="1:22" ht="34.5" hidden="1">
      <c r="A258" s="40" t="s">
        <v>315</v>
      </c>
      <c r="B258" s="122" t="s">
        <v>108</v>
      </c>
      <c r="C258" s="110"/>
      <c r="D258" s="41" t="s">
        <v>220</v>
      </c>
      <c r="E258" s="122" t="s">
        <v>221</v>
      </c>
      <c r="F258" s="110"/>
      <c r="G258" s="41">
        <v>23010074</v>
      </c>
      <c r="H258" s="41" t="s">
        <v>44</v>
      </c>
      <c r="I258" s="123" t="s">
        <v>193</v>
      </c>
      <c r="J258" s="110"/>
      <c r="K258" s="125" t="s">
        <v>193</v>
      </c>
      <c r="L258" s="110"/>
      <c r="M258" s="124">
        <v>5</v>
      </c>
      <c r="N258" s="110"/>
      <c r="O258" s="110"/>
      <c r="P258" s="42" t="s">
        <v>222</v>
      </c>
      <c r="Q258" s="41" t="s">
        <v>193</v>
      </c>
      <c r="R258" s="41" t="s">
        <v>149</v>
      </c>
      <c r="S258" s="41" t="s">
        <v>70</v>
      </c>
      <c r="T258" s="41" t="s">
        <v>193</v>
      </c>
      <c r="U258" s="41" t="s">
        <v>193</v>
      </c>
      <c r="V258" s="43" t="s">
        <v>7</v>
      </c>
    </row>
    <row r="259" spans="1:22" ht="34.5" hidden="1">
      <c r="A259" s="36" t="s">
        <v>315</v>
      </c>
      <c r="B259" s="109" t="s">
        <v>108</v>
      </c>
      <c r="C259" s="110"/>
      <c r="D259" s="37" t="s">
        <v>220</v>
      </c>
      <c r="E259" s="109" t="s">
        <v>221</v>
      </c>
      <c r="F259" s="110"/>
      <c r="G259" s="37">
        <v>23010074</v>
      </c>
      <c r="H259" s="37" t="s">
        <v>30</v>
      </c>
      <c r="I259" s="111" t="s">
        <v>193</v>
      </c>
      <c r="J259" s="110"/>
      <c r="K259" s="113" t="s">
        <v>193</v>
      </c>
      <c r="L259" s="110"/>
      <c r="M259" s="112">
        <v>5</v>
      </c>
      <c r="N259" s="110"/>
      <c r="O259" s="110"/>
      <c r="P259" s="38" t="s">
        <v>222</v>
      </c>
      <c r="Q259" s="37" t="s">
        <v>193</v>
      </c>
      <c r="R259" s="37" t="s">
        <v>149</v>
      </c>
      <c r="S259" s="37" t="s">
        <v>70</v>
      </c>
      <c r="T259" s="37" t="s">
        <v>193</v>
      </c>
      <c r="U259" s="37" t="s">
        <v>193</v>
      </c>
      <c r="V259" s="39" t="s">
        <v>7</v>
      </c>
    </row>
    <row r="260" spans="1:22" ht="34.5" hidden="1">
      <c r="A260" s="40" t="s">
        <v>315</v>
      </c>
      <c r="B260" s="122" t="s">
        <v>108</v>
      </c>
      <c r="C260" s="110"/>
      <c r="D260" s="41" t="s">
        <v>220</v>
      </c>
      <c r="E260" s="122" t="s">
        <v>221</v>
      </c>
      <c r="F260" s="110"/>
      <c r="G260" s="41">
        <v>23010074</v>
      </c>
      <c r="H260" s="41" t="s">
        <v>36</v>
      </c>
      <c r="I260" s="123" t="s">
        <v>193</v>
      </c>
      <c r="J260" s="110"/>
      <c r="K260" s="125" t="s">
        <v>193</v>
      </c>
      <c r="L260" s="110"/>
      <c r="M260" s="124">
        <v>10</v>
      </c>
      <c r="N260" s="110"/>
      <c r="O260" s="110"/>
      <c r="P260" s="42" t="s">
        <v>222</v>
      </c>
      <c r="Q260" s="41" t="s">
        <v>193</v>
      </c>
      <c r="R260" s="41" t="s">
        <v>149</v>
      </c>
      <c r="S260" s="41" t="s">
        <v>70</v>
      </c>
      <c r="T260" s="41" t="s">
        <v>193</v>
      </c>
      <c r="U260" s="41" t="s">
        <v>193</v>
      </c>
      <c r="V260" s="43" t="s">
        <v>7</v>
      </c>
    </row>
    <row r="261" spans="1:22" ht="34.5" hidden="1">
      <c r="A261" s="36" t="s">
        <v>315</v>
      </c>
      <c r="B261" s="109" t="s">
        <v>108</v>
      </c>
      <c r="C261" s="110"/>
      <c r="D261" s="37" t="s">
        <v>220</v>
      </c>
      <c r="E261" s="109" t="s">
        <v>221</v>
      </c>
      <c r="F261" s="110"/>
      <c r="G261" s="37">
        <v>23010074</v>
      </c>
      <c r="H261" s="37" t="s">
        <v>40</v>
      </c>
      <c r="I261" s="111" t="s">
        <v>193</v>
      </c>
      <c r="J261" s="110"/>
      <c r="K261" s="113" t="s">
        <v>193</v>
      </c>
      <c r="L261" s="110"/>
      <c r="M261" s="112">
        <v>10</v>
      </c>
      <c r="N261" s="110"/>
      <c r="O261" s="110"/>
      <c r="P261" s="38" t="s">
        <v>222</v>
      </c>
      <c r="Q261" s="37" t="s">
        <v>193</v>
      </c>
      <c r="R261" s="37" t="s">
        <v>149</v>
      </c>
      <c r="S261" s="37" t="s">
        <v>70</v>
      </c>
      <c r="T261" s="37" t="s">
        <v>193</v>
      </c>
      <c r="U261" s="37" t="s">
        <v>193</v>
      </c>
      <c r="V261" s="39" t="s">
        <v>7</v>
      </c>
    </row>
    <row r="262" spans="1:22" ht="34.5" hidden="1">
      <c r="A262" s="40" t="s">
        <v>315</v>
      </c>
      <c r="B262" s="122" t="s">
        <v>108</v>
      </c>
      <c r="C262" s="110"/>
      <c r="D262" s="41" t="s">
        <v>220</v>
      </c>
      <c r="E262" s="122" t="s">
        <v>221</v>
      </c>
      <c r="F262" s="110"/>
      <c r="G262" s="41">
        <v>23010074</v>
      </c>
      <c r="H262" s="41" t="s">
        <v>35</v>
      </c>
      <c r="I262" s="123" t="s">
        <v>193</v>
      </c>
      <c r="J262" s="110"/>
      <c r="K262" s="125" t="s">
        <v>193</v>
      </c>
      <c r="L262" s="110"/>
      <c r="M262" s="124">
        <v>5</v>
      </c>
      <c r="N262" s="110"/>
      <c r="O262" s="110"/>
      <c r="P262" s="42" t="s">
        <v>222</v>
      </c>
      <c r="Q262" s="41" t="s">
        <v>193</v>
      </c>
      <c r="R262" s="41" t="s">
        <v>149</v>
      </c>
      <c r="S262" s="41" t="s">
        <v>70</v>
      </c>
      <c r="T262" s="41" t="s">
        <v>193</v>
      </c>
      <c r="U262" s="41" t="s">
        <v>193</v>
      </c>
      <c r="V262" s="43" t="s">
        <v>7</v>
      </c>
    </row>
    <row r="263" spans="1:22" ht="34.5" hidden="1">
      <c r="A263" s="36" t="s">
        <v>315</v>
      </c>
      <c r="B263" s="109" t="s">
        <v>108</v>
      </c>
      <c r="C263" s="110"/>
      <c r="D263" s="37" t="s">
        <v>220</v>
      </c>
      <c r="E263" s="109" t="s">
        <v>221</v>
      </c>
      <c r="F263" s="110"/>
      <c r="G263" s="37">
        <v>23010074</v>
      </c>
      <c r="H263" s="37" t="s">
        <v>41</v>
      </c>
      <c r="I263" s="111" t="s">
        <v>193</v>
      </c>
      <c r="J263" s="110"/>
      <c r="K263" s="113" t="s">
        <v>193</v>
      </c>
      <c r="L263" s="110"/>
      <c r="M263" s="112">
        <v>50</v>
      </c>
      <c r="N263" s="110"/>
      <c r="O263" s="110"/>
      <c r="P263" s="38" t="s">
        <v>222</v>
      </c>
      <c r="Q263" s="37" t="s">
        <v>193</v>
      </c>
      <c r="R263" s="37" t="s">
        <v>149</v>
      </c>
      <c r="S263" s="37" t="s">
        <v>70</v>
      </c>
      <c r="T263" s="37" t="s">
        <v>193</v>
      </c>
      <c r="U263" s="37" t="s">
        <v>193</v>
      </c>
      <c r="V263" s="39" t="s">
        <v>7</v>
      </c>
    </row>
    <row r="264" spans="1:22" ht="34.5" hidden="1">
      <c r="A264" s="40" t="s">
        <v>315</v>
      </c>
      <c r="B264" s="122" t="s">
        <v>108</v>
      </c>
      <c r="C264" s="110"/>
      <c r="D264" s="41" t="s">
        <v>220</v>
      </c>
      <c r="E264" s="122" t="s">
        <v>221</v>
      </c>
      <c r="F264" s="110"/>
      <c r="G264" s="41">
        <v>23010074</v>
      </c>
      <c r="H264" s="41" t="s">
        <v>32</v>
      </c>
      <c r="I264" s="123" t="s">
        <v>193</v>
      </c>
      <c r="J264" s="110"/>
      <c r="K264" s="125" t="s">
        <v>193</v>
      </c>
      <c r="L264" s="110"/>
      <c r="M264" s="124">
        <v>5</v>
      </c>
      <c r="N264" s="110"/>
      <c r="O264" s="110"/>
      <c r="P264" s="42" t="s">
        <v>222</v>
      </c>
      <c r="Q264" s="41" t="s">
        <v>193</v>
      </c>
      <c r="R264" s="41" t="s">
        <v>149</v>
      </c>
      <c r="S264" s="41" t="s">
        <v>70</v>
      </c>
      <c r="T264" s="41" t="s">
        <v>193</v>
      </c>
      <c r="U264" s="41" t="s">
        <v>193</v>
      </c>
      <c r="V264" s="43" t="s">
        <v>7</v>
      </c>
    </row>
    <row r="265" spans="1:22" ht="34.5" hidden="1">
      <c r="A265" s="36" t="s">
        <v>316</v>
      </c>
      <c r="B265" s="109" t="s">
        <v>108</v>
      </c>
      <c r="C265" s="110"/>
      <c r="D265" s="37" t="s">
        <v>220</v>
      </c>
      <c r="E265" s="109" t="s">
        <v>221</v>
      </c>
      <c r="F265" s="110"/>
      <c r="G265" s="37">
        <v>23010074</v>
      </c>
      <c r="H265" s="37" t="s">
        <v>43</v>
      </c>
      <c r="I265" s="111" t="s">
        <v>193</v>
      </c>
      <c r="J265" s="110"/>
      <c r="K265" s="113" t="s">
        <v>193</v>
      </c>
      <c r="L265" s="110"/>
      <c r="M265" s="112">
        <v>5</v>
      </c>
      <c r="N265" s="110"/>
      <c r="O265" s="110"/>
      <c r="P265" s="38" t="s">
        <v>222</v>
      </c>
      <c r="Q265" s="37" t="s">
        <v>193</v>
      </c>
      <c r="R265" s="37" t="s">
        <v>149</v>
      </c>
      <c r="S265" s="37" t="s">
        <v>70</v>
      </c>
      <c r="T265" s="37" t="s">
        <v>193</v>
      </c>
      <c r="U265" s="37" t="s">
        <v>193</v>
      </c>
      <c r="V265" s="39" t="s">
        <v>7</v>
      </c>
    </row>
    <row r="266" spans="1:22" hidden="1">
      <c r="A266" s="40" t="s">
        <v>317</v>
      </c>
      <c r="B266" s="122" t="s">
        <v>128</v>
      </c>
      <c r="C266" s="110"/>
      <c r="D266" s="41" t="s">
        <v>220</v>
      </c>
      <c r="E266" s="122" t="s">
        <v>221</v>
      </c>
      <c r="F266" s="110"/>
      <c r="G266" s="41">
        <v>23010076</v>
      </c>
      <c r="H266" s="41" t="s">
        <v>24</v>
      </c>
      <c r="I266" s="123" t="s">
        <v>193</v>
      </c>
      <c r="J266" s="110"/>
      <c r="K266" s="125" t="s">
        <v>193</v>
      </c>
      <c r="L266" s="110"/>
      <c r="M266" s="124">
        <v>75</v>
      </c>
      <c r="N266" s="110"/>
      <c r="O266" s="110"/>
      <c r="P266" s="42" t="s">
        <v>222</v>
      </c>
      <c r="Q266" s="41" t="s">
        <v>193</v>
      </c>
      <c r="R266" s="41" t="s">
        <v>149</v>
      </c>
      <c r="S266" s="41" t="s">
        <v>70</v>
      </c>
      <c r="T266" s="41" t="s">
        <v>193</v>
      </c>
      <c r="U266" s="41" t="s">
        <v>193</v>
      </c>
      <c r="V266" s="43" t="s">
        <v>7</v>
      </c>
    </row>
    <row r="267" spans="1:22" ht="34.5" hidden="1">
      <c r="A267" s="36" t="s">
        <v>344</v>
      </c>
      <c r="B267" s="109" t="s">
        <v>128</v>
      </c>
      <c r="C267" s="110"/>
      <c r="D267" s="37" t="s">
        <v>220</v>
      </c>
      <c r="E267" s="109" t="s">
        <v>221</v>
      </c>
      <c r="F267" s="110"/>
      <c r="G267" s="37">
        <v>23010078</v>
      </c>
      <c r="H267" s="37" t="s">
        <v>22</v>
      </c>
      <c r="I267" s="111" t="s">
        <v>193</v>
      </c>
      <c r="J267" s="110"/>
      <c r="K267" s="113" t="s">
        <v>193</v>
      </c>
      <c r="L267" s="110"/>
      <c r="M267" s="112">
        <v>25</v>
      </c>
      <c r="N267" s="110"/>
      <c r="O267" s="110"/>
      <c r="P267" s="38" t="s">
        <v>222</v>
      </c>
      <c r="Q267" s="37" t="s">
        <v>193</v>
      </c>
      <c r="R267" s="37" t="s">
        <v>179</v>
      </c>
      <c r="S267" s="37" t="s">
        <v>68</v>
      </c>
      <c r="T267" s="37" t="s">
        <v>193</v>
      </c>
      <c r="U267" s="37" t="s">
        <v>193</v>
      </c>
      <c r="V267" s="39" t="s">
        <v>7</v>
      </c>
    </row>
    <row r="268" spans="1:22" ht="34.5" hidden="1">
      <c r="A268" s="40" t="s">
        <v>318</v>
      </c>
      <c r="B268" s="122" t="s">
        <v>128</v>
      </c>
      <c r="C268" s="110"/>
      <c r="D268" s="41" t="s">
        <v>220</v>
      </c>
      <c r="E268" s="122" t="s">
        <v>221</v>
      </c>
      <c r="F268" s="110"/>
      <c r="G268" s="41">
        <v>23010079</v>
      </c>
      <c r="H268" s="41" t="s">
        <v>25</v>
      </c>
      <c r="I268" s="123" t="s">
        <v>193</v>
      </c>
      <c r="J268" s="110"/>
      <c r="K268" s="125" t="s">
        <v>193</v>
      </c>
      <c r="L268" s="110"/>
      <c r="M268" s="124">
        <v>10</v>
      </c>
      <c r="N268" s="110"/>
      <c r="O268" s="110"/>
      <c r="P268" s="42" t="s">
        <v>222</v>
      </c>
      <c r="Q268" s="41" t="s">
        <v>193</v>
      </c>
      <c r="R268" s="41" t="s">
        <v>149</v>
      </c>
      <c r="S268" s="41" t="s">
        <v>70</v>
      </c>
      <c r="T268" s="41" t="s">
        <v>193</v>
      </c>
      <c r="U268" s="41" t="s">
        <v>193</v>
      </c>
      <c r="V268" s="43" t="s">
        <v>7</v>
      </c>
    </row>
    <row r="269" spans="1:22" ht="34.5" hidden="1">
      <c r="A269" s="36" t="s">
        <v>319</v>
      </c>
      <c r="B269" s="109" t="s">
        <v>128</v>
      </c>
      <c r="C269" s="110"/>
      <c r="D269" s="37" t="s">
        <v>220</v>
      </c>
      <c r="E269" s="109" t="s">
        <v>221</v>
      </c>
      <c r="F269" s="110"/>
      <c r="G269" s="37">
        <v>23010080</v>
      </c>
      <c r="H269" s="37" t="s">
        <v>28</v>
      </c>
      <c r="I269" s="111" t="s">
        <v>193</v>
      </c>
      <c r="J269" s="110"/>
      <c r="K269" s="113" t="s">
        <v>193</v>
      </c>
      <c r="L269" s="110"/>
      <c r="M269" s="112">
        <v>10</v>
      </c>
      <c r="N269" s="110"/>
      <c r="O269" s="110"/>
      <c r="P269" s="38" t="s">
        <v>222</v>
      </c>
      <c r="Q269" s="37" t="s">
        <v>193</v>
      </c>
      <c r="R269" s="37" t="s">
        <v>149</v>
      </c>
      <c r="S269" s="37" t="s">
        <v>70</v>
      </c>
      <c r="T269" s="37" t="s">
        <v>193</v>
      </c>
      <c r="U269" s="37" t="s">
        <v>193</v>
      </c>
      <c r="V269" s="39" t="s">
        <v>7</v>
      </c>
    </row>
    <row r="270" spans="1:22" ht="34.5" hidden="1">
      <c r="A270" s="40" t="s">
        <v>319</v>
      </c>
      <c r="B270" s="122" t="s">
        <v>128</v>
      </c>
      <c r="C270" s="110"/>
      <c r="D270" s="41" t="s">
        <v>220</v>
      </c>
      <c r="E270" s="122" t="s">
        <v>221</v>
      </c>
      <c r="F270" s="110"/>
      <c r="G270" s="41">
        <v>23010080</v>
      </c>
      <c r="H270" s="41" t="s">
        <v>34</v>
      </c>
      <c r="I270" s="123" t="s">
        <v>193</v>
      </c>
      <c r="J270" s="110"/>
      <c r="K270" s="125" t="s">
        <v>193</v>
      </c>
      <c r="L270" s="110"/>
      <c r="M270" s="124">
        <v>25</v>
      </c>
      <c r="N270" s="110"/>
      <c r="O270" s="110"/>
      <c r="P270" s="42" t="s">
        <v>222</v>
      </c>
      <c r="Q270" s="41" t="s">
        <v>193</v>
      </c>
      <c r="R270" s="41" t="s">
        <v>149</v>
      </c>
      <c r="S270" s="41" t="s">
        <v>70</v>
      </c>
      <c r="T270" s="41" t="s">
        <v>193</v>
      </c>
      <c r="U270" s="41" t="s">
        <v>193</v>
      </c>
      <c r="V270" s="43" t="s">
        <v>7</v>
      </c>
    </row>
    <row r="271" spans="1:22" ht="34.5" hidden="1">
      <c r="A271" s="36" t="s">
        <v>319</v>
      </c>
      <c r="B271" s="109" t="s">
        <v>128</v>
      </c>
      <c r="C271" s="110"/>
      <c r="D271" s="37" t="s">
        <v>220</v>
      </c>
      <c r="E271" s="109" t="s">
        <v>221</v>
      </c>
      <c r="F271" s="110"/>
      <c r="G271" s="37">
        <v>23010080</v>
      </c>
      <c r="H271" s="37" t="s">
        <v>37</v>
      </c>
      <c r="I271" s="111" t="s">
        <v>193</v>
      </c>
      <c r="J271" s="110"/>
      <c r="K271" s="113" t="s">
        <v>193</v>
      </c>
      <c r="L271" s="110"/>
      <c r="M271" s="112">
        <v>20</v>
      </c>
      <c r="N271" s="110"/>
      <c r="O271" s="110"/>
      <c r="P271" s="38" t="s">
        <v>222</v>
      </c>
      <c r="Q271" s="37" t="s">
        <v>193</v>
      </c>
      <c r="R271" s="37" t="s">
        <v>149</v>
      </c>
      <c r="S271" s="37" t="s">
        <v>70</v>
      </c>
      <c r="T271" s="37" t="s">
        <v>193</v>
      </c>
      <c r="U271" s="37" t="s">
        <v>193</v>
      </c>
      <c r="V271" s="39" t="s">
        <v>7</v>
      </c>
    </row>
    <row r="272" spans="1:22" ht="34.5" hidden="1">
      <c r="A272" s="40" t="s">
        <v>319</v>
      </c>
      <c r="B272" s="122" t="s">
        <v>128</v>
      </c>
      <c r="C272" s="110"/>
      <c r="D272" s="41" t="s">
        <v>220</v>
      </c>
      <c r="E272" s="122" t="s">
        <v>221</v>
      </c>
      <c r="F272" s="110"/>
      <c r="G272" s="41">
        <v>23010080</v>
      </c>
      <c r="H272" s="41" t="s">
        <v>39</v>
      </c>
      <c r="I272" s="123" t="s">
        <v>193</v>
      </c>
      <c r="J272" s="110"/>
      <c r="K272" s="125" t="s">
        <v>193</v>
      </c>
      <c r="L272" s="110"/>
      <c r="M272" s="124">
        <v>10</v>
      </c>
      <c r="N272" s="110"/>
      <c r="O272" s="110"/>
      <c r="P272" s="42" t="s">
        <v>222</v>
      </c>
      <c r="Q272" s="41" t="s">
        <v>193</v>
      </c>
      <c r="R272" s="41" t="s">
        <v>149</v>
      </c>
      <c r="S272" s="41" t="s">
        <v>70</v>
      </c>
      <c r="T272" s="41" t="s">
        <v>193</v>
      </c>
      <c r="U272" s="41" t="s">
        <v>193</v>
      </c>
      <c r="V272" s="43" t="s">
        <v>7</v>
      </c>
    </row>
    <row r="273" spans="1:22" ht="34.5" hidden="1">
      <c r="A273" s="36" t="s">
        <v>319</v>
      </c>
      <c r="B273" s="109" t="s">
        <v>128</v>
      </c>
      <c r="C273" s="110"/>
      <c r="D273" s="37" t="s">
        <v>220</v>
      </c>
      <c r="E273" s="109" t="s">
        <v>221</v>
      </c>
      <c r="F273" s="110"/>
      <c r="G273" s="37">
        <v>23010080</v>
      </c>
      <c r="H273" s="37" t="s">
        <v>155</v>
      </c>
      <c r="I273" s="111" t="s">
        <v>193</v>
      </c>
      <c r="J273" s="110"/>
      <c r="K273" s="113" t="s">
        <v>193</v>
      </c>
      <c r="L273" s="110"/>
      <c r="M273" s="112">
        <v>10</v>
      </c>
      <c r="N273" s="110"/>
      <c r="O273" s="110"/>
      <c r="P273" s="38" t="s">
        <v>222</v>
      </c>
      <c r="Q273" s="37" t="s">
        <v>193</v>
      </c>
      <c r="R273" s="37" t="s">
        <v>149</v>
      </c>
      <c r="S273" s="37" t="s">
        <v>70</v>
      </c>
      <c r="T273" s="37" t="s">
        <v>193</v>
      </c>
      <c r="U273" s="37" t="s">
        <v>193</v>
      </c>
      <c r="V273" s="39" t="s">
        <v>7</v>
      </c>
    </row>
    <row r="274" spans="1:22" ht="34.5" hidden="1">
      <c r="A274" s="40" t="s">
        <v>319</v>
      </c>
      <c r="B274" s="122" t="s">
        <v>128</v>
      </c>
      <c r="C274" s="110"/>
      <c r="D274" s="41" t="s">
        <v>220</v>
      </c>
      <c r="E274" s="122" t="s">
        <v>221</v>
      </c>
      <c r="F274" s="110"/>
      <c r="G274" s="41">
        <v>23010080</v>
      </c>
      <c r="H274" s="41" t="s">
        <v>27</v>
      </c>
      <c r="I274" s="123" t="s">
        <v>193</v>
      </c>
      <c r="J274" s="110"/>
      <c r="K274" s="125" t="s">
        <v>193</v>
      </c>
      <c r="L274" s="110"/>
      <c r="M274" s="124">
        <v>5</v>
      </c>
      <c r="N274" s="110"/>
      <c r="O274" s="110"/>
      <c r="P274" s="42" t="s">
        <v>222</v>
      </c>
      <c r="Q274" s="41" t="s">
        <v>193</v>
      </c>
      <c r="R274" s="41" t="s">
        <v>149</v>
      </c>
      <c r="S274" s="41" t="s">
        <v>70</v>
      </c>
      <c r="T274" s="41" t="s">
        <v>193</v>
      </c>
      <c r="U274" s="41" t="s">
        <v>193</v>
      </c>
      <c r="V274" s="43" t="s">
        <v>7</v>
      </c>
    </row>
    <row r="275" spans="1:22" ht="34.5" hidden="1">
      <c r="A275" s="36" t="s">
        <v>319</v>
      </c>
      <c r="B275" s="109" t="s">
        <v>128</v>
      </c>
      <c r="C275" s="110"/>
      <c r="D275" s="37" t="s">
        <v>220</v>
      </c>
      <c r="E275" s="109" t="s">
        <v>221</v>
      </c>
      <c r="F275" s="110"/>
      <c r="G275" s="37">
        <v>23010080</v>
      </c>
      <c r="H275" s="37" t="s">
        <v>31</v>
      </c>
      <c r="I275" s="111" t="s">
        <v>193</v>
      </c>
      <c r="J275" s="110"/>
      <c r="K275" s="113" t="s">
        <v>193</v>
      </c>
      <c r="L275" s="110"/>
      <c r="M275" s="112">
        <v>1</v>
      </c>
      <c r="N275" s="110"/>
      <c r="O275" s="110"/>
      <c r="P275" s="38" t="s">
        <v>222</v>
      </c>
      <c r="Q275" s="37" t="s">
        <v>193</v>
      </c>
      <c r="R275" s="37" t="s">
        <v>149</v>
      </c>
      <c r="S275" s="37" t="s">
        <v>70</v>
      </c>
      <c r="T275" s="37" t="s">
        <v>193</v>
      </c>
      <c r="U275" s="37" t="s">
        <v>193</v>
      </c>
      <c r="V275" s="39" t="s">
        <v>7</v>
      </c>
    </row>
    <row r="276" spans="1:22" ht="34.5" hidden="1">
      <c r="A276" s="40" t="s">
        <v>319</v>
      </c>
      <c r="B276" s="122" t="s">
        <v>128</v>
      </c>
      <c r="C276" s="110"/>
      <c r="D276" s="41" t="s">
        <v>220</v>
      </c>
      <c r="E276" s="122" t="s">
        <v>221</v>
      </c>
      <c r="F276" s="110"/>
      <c r="G276" s="41">
        <v>23010080</v>
      </c>
      <c r="H276" s="41" t="s">
        <v>45</v>
      </c>
      <c r="I276" s="123" t="s">
        <v>193</v>
      </c>
      <c r="J276" s="110"/>
      <c r="K276" s="125" t="s">
        <v>193</v>
      </c>
      <c r="L276" s="110"/>
      <c r="M276" s="124">
        <v>5</v>
      </c>
      <c r="N276" s="110"/>
      <c r="O276" s="110"/>
      <c r="P276" s="42" t="s">
        <v>222</v>
      </c>
      <c r="Q276" s="41" t="s">
        <v>193</v>
      </c>
      <c r="R276" s="41" t="s">
        <v>149</v>
      </c>
      <c r="S276" s="41" t="s">
        <v>70</v>
      </c>
      <c r="T276" s="41" t="s">
        <v>193</v>
      </c>
      <c r="U276" s="41" t="s">
        <v>193</v>
      </c>
      <c r="V276" s="43" t="s">
        <v>7</v>
      </c>
    </row>
    <row r="277" spans="1:22" ht="34.5" hidden="1">
      <c r="A277" s="36" t="s">
        <v>319</v>
      </c>
      <c r="B277" s="109" t="s">
        <v>128</v>
      </c>
      <c r="C277" s="110"/>
      <c r="D277" s="37" t="s">
        <v>220</v>
      </c>
      <c r="E277" s="109" t="s">
        <v>221</v>
      </c>
      <c r="F277" s="110"/>
      <c r="G277" s="37">
        <v>23010080</v>
      </c>
      <c r="H277" s="37" t="s">
        <v>44</v>
      </c>
      <c r="I277" s="111" t="s">
        <v>193</v>
      </c>
      <c r="J277" s="110"/>
      <c r="K277" s="113" t="s">
        <v>193</v>
      </c>
      <c r="L277" s="110"/>
      <c r="M277" s="112">
        <v>5</v>
      </c>
      <c r="N277" s="110"/>
      <c r="O277" s="110"/>
      <c r="P277" s="38" t="s">
        <v>222</v>
      </c>
      <c r="Q277" s="37" t="s">
        <v>193</v>
      </c>
      <c r="R277" s="37" t="s">
        <v>149</v>
      </c>
      <c r="S277" s="37" t="s">
        <v>70</v>
      </c>
      <c r="T277" s="37" t="s">
        <v>193</v>
      </c>
      <c r="U277" s="37" t="s">
        <v>193</v>
      </c>
      <c r="V277" s="39" t="s">
        <v>7</v>
      </c>
    </row>
    <row r="278" spans="1:22" ht="34.5" hidden="1">
      <c r="A278" s="40" t="s">
        <v>319</v>
      </c>
      <c r="B278" s="122" t="s">
        <v>128</v>
      </c>
      <c r="C278" s="110"/>
      <c r="D278" s="41" t="s">
        <v>220</v>
      </c>
      <c r="E278" s="122" t="s">
        <v>221</v>
      </c>
      <c r="F278" s="110"/>
      <c r="G278" s="41">
        <v>23010080</v>
      </c>
      <c r="H278" s="41" t="s">
        <v>43</v>
      </c>
      <c r="I278" s="123" t="s">
        <v>193</v>
      </c>
      <c r="J278" s="110"/>
      <c r="K278" s="125" t="s">
        <v>193</v>
      </c>
      <c r="L278" s="110"/>
      <c r="M278" s="124">
        <v>5</v>
      </c>
      <c r="N278" s="110"/>
      <c r="O278" s="110"/>
      <c r="P278" s="42" t="s">
        <v>222</v>
      </c>
      <c r="Q278" s="41" t="s">
        <v>193</v>
      </c>
      <c r="R278" s="41" t="s">
        <v>149</v>
      </c>
      <c r="S278" s="41" t="s">
        <v>70</v>
      </c>
      <c r="T278" s="41" t="s">
        <v>193</v>
      </c>
      <c r="U278" s="41" t="s">
        <v>193</v>
      </c>
      <c r="V278" s="43" t="s">
        <v>7</v>
      </c>
    </row>
    <row r="279" spans="1:22" ht="34.5" hidden="1">
      <c r="A279" s="36" t="s">
        <v>319</v>
      </c>
      <c r="B279" s="109" t="s">
        <v>128</v>
      </c>
      <c r="C279" s="110"/>
      <c r="D279" s="37" t="s">
        <v>220</v>
      </c>
      <c r="E279" s="109" t="s">
        <v>221</v>
      </c>
      <c r="F279" s="110"/>
      <c r="G279" s="37">
        <v>23010080</v>
      </c>
      <c r="H279" s="37" t="s">
        <v>26</v>
      </c>
      <c r="I279" s="111" t="s">
        <v>193</v>
      </c>
      <c r="J279" s="110"/>
      <c r="K279" s="113" t="s">
        <v>193</v>
      </c>
      <c r="L279" s="110"/>
      <c r="M279" s="112">
        <v>2</v>
      </c>
      <c r="N279" s="110"/>
      <c r="O279" s="110"/>
      <c r="P279" s="38" t="s">
        <v>222</v>
      </c>
      <c r="Q279" s="37" t="s">
        <v>193</v>
      </c>
      <c r="R279" s="37" t="s">
        <v>149</v>
      </c>
      <c r="S279" s="37" t="s">
        <v>70</v>
      </c>
      <c r="T279" s="37" t="s">
        <v>193</v>
      </c>
      <c r="U279" s="37" t="s">
        <v>193</v>
      </c>
      <c r="V279" s="39" t="s">
        <v>7</v>
      </c>
    </row>
    <row r="280" spans="1:22" ht="34.5" hidden="1">
      <c r="A280" s="40" t="s">
        <v>319</v>
      </c>
      <c r="B280" s="122" t="s">
        <v>128</v>
      </c>
      <c r="C280" s="110"/>
      <c r="D280" s="41" t="s">
        <v>220</v>
      </c>
      <c r="E280" s="122" t="s">
        <v>221</v>
      </c>
      <c r="F280" s="110"/>
      <c r="G280" s="41">
        <v>23010080</v>
      </c>
      <c r="H280" s="41" t="s">
        <v>40</v>
      </c>
      <c r="I280" s="123" t="s">
        <v>193</v>
      </c>
      <c r="J280" s="110"/>
      <c r="K280" s="125" t="s">
        <v>193</v>
      </c>
      <c r="L280" s="110"/>
      <c r="M280" s="124">
        <v>10</v>
      </c>
      <c r="N280" s="110"/>
      <c r="O280" s="110"/>
      <c r="P280" s="42" t="s">
        <v>222</v>
      </c>
      <c r="Q280" s="41" t="s">
        <v>193</v>
      </c>
      <c r="R280" s="41" t="s">
        <v>149</v>
      </c>
      <c r="S280" s="41" t="s">
        <v>70</v>
      </c>
      <c r="T280" s="41" t="s">
        <v>193</v>
      </c>
      <c r="U280" s="41" t="s">
        <v>193</v>
      </c>
      <c r="V280" s="43" t="s">
        <v>7</v>
      </c>
    </row>
    <row r="281" spans="1:22" ht="34.5" hidden="1">
      <c r="A281" s="36" t="s">
        <v>319</v>
      </c>
      <c r="B281" s="109" t="s">
        <v>128</v>
      </c>
      <c r="C281" s="110"/>
      <c r="D281" s="37" t="s">
        <v>220</v>
      </c>
      <c r="E281" s="109" t="s">
        <v>221</v>
      </c>
      <c r="F281" s="110"/>
      <c r="G281" s="37">
        <v>23010080</v>
      </c>
      <c r="H281" s="37" t="s">
        <v>29</v>
      </c>
      <c r="I281" s="111" t="s">
        <v>193</v>
      </c>
      <c r="J281" s="110"/>
      <c r="K281" s="113" t="s">
        <v>193</v>
      </c>
      <c r="L281" s="110"/>
      <c r="M281" s="112">
        <v>5</v>
      </c>
      <c r="N281" s="110"/>
      <c r="O281" s="110"/>
      <c r="P281" s="38" t="s">
        <v>222</v>
      </c>
      <c r="Q281" s="37" t="s">
        <v>193</v>
      </c>
      <c r="R281" s="37" t="s">
        <v>149</v>
      </c>
      <c r="S281" s="37" t="s">
        <v>70</v>
      </c>
      <c r="T281" s="37" t="s">
        <v>193</v>
      </c>
      <c r="U281" s="37" t="s">
        <v>193</v>
      </c>
      <c r="V281" s="39" t="s">
        <v>7</v>
      </c>
    </row>
    <row r="282" spans="1:22" ht="34.5" hidden="1">
      <c r="A282" s="40" t="s">
        <v>319</v>
      </c>
      <c r="B282" s="122" t="s">
        <v>128</v>
      </c>
      <c r="C282" s="110"/>
      <c r="D282" s="41" t="s">
        <v>220</v>
      </c>
      <c r="E282" s="122" t="s">
        <v>221</v>
      </c>
      <c r="F282" s="110"/>
      <c r="G282" s="41">
        <v>23010080</v>
      </c>
      <c r="H282" s="41" t="s">
        <v>42</v>
      </c>
      <c r="I282" s="123" t="s">
        <v>193</v>
      </c>
      <c r="J282" s="110"/>
      <c r="K282" s="125" t="s">
        <v>193</v>
      </c>
      <c r="L282" s="110"/>
      <c r="M282" s="124">
        <v>20</v>
      </c>
      <c r="N282" s="110"/>
      <c r="O282" s="110"/>
      <c r="P282" s="42" t="s">
        <v>222</v>
      </c>
      <c r="Q282" s="41" t="s">
        <v>193</v>
      </c>
      <c r="R282" s="41" t="s">
        <v>149</v>
      </c>
      <c r="S282" s="41" t="s">
        <v>70</v>
      </c>
      <c r="T282" s="41" t="s">
        <v>193</v>
      </c>
      <c r="U282" s="41" t="s">
        <v>193</v>
      </c>
      <c r="V282" s="43" t="s">
        <v>7</v>
      </c>
    </row>
    <row r="283" spans="1:22" ht="34.5" hidden="1">
      <c r="A283" s="36" t="s">
        <v>319</v>
      </c>
      <c r="B283" s="109" t="s">
        <v>128</v>
      </c>
      <c r="C283" s="110"/>
      <c r="D283" s="37" t="s">
        <v>220</v>
      </c>
      <c r="E283" s="109" t="s">
        <v>221</v>
      </c>
      <c r="F283" s="110"/>
      <c r="G283" s="37">
        <v>23010080</v>
      </c>
      <c r="H283" s="37" t="s">
        <v>35</v>
      </c>
      <c r="I283" s="111" t="s">
        <v>193</v>
      </c>
      <c r="J283" s="110"/>
      <c r="K283" s="113" t="s">
        <v>193</v>
      </c>
      <c r="L283" s="110"/>
      <c r="M283" s="112">
        <v>5</v>
      </c>
      <c r="N283" s="110"/>
      <c r="O283" s="110"/>
      <c r="P283" s="38" t="s">
        <v>222</v>
      </c>
      <c r="Q283" s="37" t="s">
        <v>193</v>
      </c>
      <c r="R283" s="37" t="s">
        <v>149</v>
      </c>
      <c r="S283" s="37" t="s">
        <v>70</v>
      </c>
      <c r="T283" s="37" t="s">
        <v>193</v>
      </c>
      <c r="U283" s="37" t="s">
        <v>193</v>
      </c>
      <c r="V283" s="39" t="s">
        <v>7</v>
      </c>
    </row>
    <row r="284" spans="1:22" ht="34.5" hidden="1">
      <c r="A284" s="40" t="s">
        <v>319</v>
      </c>
      <c r="B284" s="122" t="s">
        <v>128</v>
      </c>
      <c r="C284" s="110"/>
      <c r="D284" s="41" t="s">
        <v>220</v>
      </c>
      <c r="E284" s="122" t="s">
        <v>221</v>
      </c>
      <c r="F284" s="110"/>
      <c r="G284" s="41">
        <v>23010080</v>
      </c>
      <c r="H284" s="41" t="s">
        <v>41</v>
      </c>
      <c r="I284" s="123" t="s">
        <v>193</v>
      </c>
      <c r="J284" s="110"/>
      <c r="K284" s="125" t="s">
        <v>193</v>
      </c>
      <c r="L284" s="110"/>
      <c r="M284" s="124">
        <v>50</v>
      </c>
      <c r="N284" s="110"/>
      <c r="O284" s="110"/>
      <c r="P284" s="42" t="s">
        <v>222</v>
      </c>
      <c r="Q284" s="41" t="s">
        <v>193</v>
      </c>
      <c r="R284" s="41" t="s">
        <v>149</v>
      </c>
      <c r="S284" s="41" t="s">
        <v>70</v>
      </c>
      <c r="T284" s="41" t="s">
        <v>193</v>
      </c>
      <c r="U284" s="41" t="s">
        <v>193</v>
      </c>
      <c r="V284" s="43" t="s">
        <v>7</v>
      </c>
    </row>
    <row r="285" spans="1:22" ht="34.5" hidden="1">
      <c r="A285" s="36" t="s">
        <v>319</v>
      </c>
      <c r="B285" s="109" t="s">
        <v>128</v>
      </c>
      <c r="C285" s="110"/>
      <c r="D285" s="37" t="s">
        <v>220</v>
      </c>
      <c r="E285" s="109" t="s">
        <v>221</v>
      </c>
      <c r="F285" s="110"/>
      <c r="G285" s="37">
        <v>23010080</v>
      </c>
      <c r="H285" s="37" t="s">
        <v>30</v>
      </c>
      <c r="I285" s="111" t="s">
        <v>193</v>
      </c>
      <c r="J285" s="110"/>
      <c r="K285" s="113" t="s">
        <v>193</v>
      </c>
      <c r="L285" s="110"/>
      <c r="M285" s="112">
        <v>5</v>
      </c>
      <c r="N285" s="110"/>
      <c r="O285" s="110"/>
      <c r="P285" s="38" t="s">
        <v>222</v>
      </c>
      <c r="Q285" s="37" t="s">
        <v>193</v>
      </c>
      <c r="R285" s="37" t="s">
        <v>149</v>
      </c>
      <c r="S285" s="37" t="s">
        <v>70</v>
      </c>
      <c r="T285" s="37" t="s">
        <v>193</v>
      </c>
      <c r="U285" s="37" t="s">
        <v>193</v>
      </c>
      <c r="V285" s="39" t="s">
        <v>7</v>
      </c>
    </row>
    <row r="286" spans="1:22" ht="34.5" hidden="1">
      <c r="A286" s="40" t="s">
        <v>319</v>
      </c>
      <c r="B286" s="122" t="s">
        <v>128</v>
      </c>
      <c r="C286" s="110"/>
      <c r="D286" s="41" t="s">
        <v>220</v>
      </c>
      <c r="E286" s="122" t="s">
        <v>221</v>
      </c>
      <c r="F286" s="110"/>
      <c r="G286" s="41">
        <v>23010080</v>
      </c>
      <c r="H286" s="41" t="s">
        <v>33</v>
      </c>
      <c r="I286" s="123" t="s">
        <v>193</v>
      </c>
      <c r="J286" s="110"/>
      <c r="K286" s="125" t="s">
        <v>193</v>
      </c>
      <c r="L286" s="110"/>
      <c r="M286" s="124">
        <v>5</v>
      </c>
      <c r="N286" s="110"/>
      <c r="O286" s="110"/>
      <c r="P286" s="42" t="s">
        <v>222</v>
      </c>
      <c r="Q286" s="41" t="s">
        <v>193</v>
      </c>
      <c r="R286" s="41" t="s">
        <v>149</v>
      </c>
      <c r="S286" s="41" t="s">
        <v>70</v>
      </c>
      <c r="T286" s="41" t="s">
        <v>193</v>
      </c>
      <c r="U286" s="41" t="s">
        <v>193</v>
      </c>
      <c r="V286" s="43" t="s">
        <v>7</v>
      </c>
    </row>
    <row r="287" spans="1:22" ht="34.5" hidden="1">
      <c r="A287" s="36" t="s">
        <v>319</v>
      </c>
      <c r="B287" s="109" t="s">
        <v>128</v>
      </c>
      <c r="C287" s="110"/>
      <c r="D287" s="37" t="s">
        <v>220</v>
      </c>
      <c r="E287" s="109" t="s">
        <v>221</v>
      </c>
      <c r="F287" s="110"/>
      <c r="G287" s="37">
        <v>23010080</v>
      </c>
      <c r="H287" s="37" t="s">
        <v>32</v>
      </c>
      <c r="I287" s="111" t="s">
        <v>193</v>
      </c>
      <c r="J287" s="110"/>
      <c r="K287" s="113" t="s">
        <v>193</v>
      </c>
      <c r="L287" s="110"/>
      <c r="M287" s="112">
        <v>5</v>
      </c>
      <c r="N287" s="110"/>
      <c r="O287" s="110"/>
      <c r="P287" s="38" t="s">
        <v>222</v>
      </c>
      <c r="Q287" s="37" t="s">
        <v>193</v>
      </c>
      <c r="R287" s="37" t="s">
        <v>149</v>
      </c>
      <c r="S287" s="37" t="s">
        <v>70</v>
      </c>
      <c r="T287" s="37" t="s">
        <v>193</v>
      </c>
      <c r="U287" s="37" t="s">
        <v>193</v>
      </c>
      <c r="V287" s="39" t="s">
        <v>7</v>
      </c>
    </row>
    <row r="288" spans="1:22" ht="34.5" hidden="1">
      <c r="A288" s="40" t="s">
        <v>319</v>
      </c>
      <c r="B288" s="122" t="s">
        <v>128</v>
      </c>
      <c r="C288" s="110"/>
      <c r="D288" s="41" t="s">
        <v>220</v>
      </c>
      <c r="E288" s="122" t="s">
        <v>221</v>
      </c>
      <c r="F288" s="110"/>
      <c r="G288" s="41">
        <v>23010080</v>
      </c>
      <c r="H288" s="41" t="s">
        <v>36</v>
      </c>
      <c r="I288" s="123" t="s">
        <v>193</v>
      </c>
      <c r="J288" s="110"/>
      <c r="K288" s="125" t="s">
        <v>193</v>
      </c>
      <c r="L288" s="110"/>
      <c r="M288" s="124">
        <v>10</v>
      </c>
      <c r="N288" s="110"/>
      <c r="O288" s="110"/>
      <c r="P288" s="42" t="s">
        <v>222</v>
      </c>
      <c r="Q288" s="41" t="s">
        <v>193</v>
      </c>
      <c r="R288" s="41" t="s">
        <v>149</v>
      </c>
      <c r="S288" s="41" t="s">
        <v>70</v>
      </c>
      <c r="T288" s="41" t="s">
        <v>193</v>
      </c>
      <c r="U288" s="41" t="s">
        <v>193</v>
      </c>
      <c r="V288" s="43" t="s">
        <v>7</v>
      </c>
    </row>
    <row r="289" spans="1:22" hidden="1">
      <c r="A289" s="36" t="s">
        <v>320</v>
      </c>
      <c r="B289" s="109" t="s">
        <v>130</v>
      </c>
      <c r="C289" s="110"/>
      <c r="D289" s="37" t="s">
        <v>220</v>
      </c>
      <c r="E289" s="109" t="s">
        <v>221</v>
      </c>
      <c r="F289" s="110"/>
      <c r="G289" s="37">
        <v>23010081</v>
      </c>
      <c r="H289" s="37" t="s">
        <v>24</v>
      </c>
      <c r="I289" s="111" t="s">
        <v>193</v>
      </c>
      <c r="J289" s="110"/>
      <c r="K289" s="113" t="s">
        <v>193</v>
      </c>
      <c r="L289" s="110"/>
      <c r="M289" s="112">
        <v>75</v>
      </c>
      <c r="N289" s="110"/>
      <c r="O289" s="110"/>
      <c r="P289" s="38" t="s">
        <v>222</v>
      </c>
      <c r="Q289" s="37" t="s">
        <v>193</v>
      </c>
      <c r="R289" s="37" t="s">
        <v>149</v>
      </c>
      <c r="S289" s="37" t="s">
        <v>70</v>
      </c>
      <c r="T289" s="37" t="s">
        <v>193</v>
      </c>
      <c r="U289" s="37" t="s">
        <v>193</v>
      </c>
      <c r="V289" s="39" t="s">
        <v>7</v>
      </c>
    </row>
    <row r="290" spans="1:22" ht="34.5">
      <c r="A290" s="40" t="s">
        <v>281</v>
      </c>
      <c r="B290" s="122" t="s">
        <v>130</v>
      </c>
      <c r="C290" s="110"/>
      <c r="D290" s="41" t="s">
        <v>220</v>
      </c>
      <c r="E290" s="122" t="s">
        <v>221</v>
      </c>
      <c r="F290" s="110"/>
      <c r="G290" s="41">
        <v>23010083</v>
      </c>
      <c r="H290" s="41" t="s">
        <v>151</v>
      </c>
      <c r="I290" s="123" t="s">
        <v>193</v>
      </c>
      <c r="J290" s="110"/>
      <c r="K290" s="125" t="s">
        <v>193</v>
      </c>
      <c r="L290" s="110"/>
      <c r="M290" s="124">
        <v>500</v>
      </c>
      <c r="N290" s="110"/>
      <c r="O290" s="110"/>
      <c r="P290" s="42" t="s">
        <v>222</v>
      </c>
      <c r="Q290" s="41" t="s">
        <v>193</v>
      </c>
      <c r="R290" s="41" t="s">
        <v>134</v>
      </c>
      <c r="S290" s="41" t="s">
        <v>72</v>
      </c>
      <c r="T290" s="41" t="s">
        <v>193</v>
      </c>
      <c r="U290" s="41" t="s">
        <v>193</v>
      </c>
      <c r="V290" s="43" t="s">
        <v>7</v>
      </c>
    </row>
    <row r="291" spans="1:22" ht="34.5" hidden="1">
      <c r="A291" s="36" t="s">
        <v>345</v>
      </c>
      <c r="B291" s="109" t="s">
        <v>130</v>
      </c>
      <c r="C291" s="110"/>
      <c r="D291" s="37" t="s">
        <v>220</v>
      </c>
      <c r="E291" s="109" t="s">
        <v>221</v>
      </c>
      <c r="F291" s="110"/>
      <c r="G291" s="37">
        <v>23010084</v>
      </c>
      <c r="H291" s="37" t="s">
        <v>22</v>
      </c>
      <c r="I291" s="111" t="s">
        <v>193</v>
      </c>
      <c r="J291" s="110"/>
      <c r="K291" s="113" t="s">
        <v>193</v>
      </c>
      <c r="L291" s="110"/>
      <c r="M291" s="112">
        <v>25</v>
      </c>
      <c r="N291" s="110"/>
      <c r="O291" s="110"/>
      <c r="P291" s="38" t="s">
        <v>222</v>
      </c>
      <c r="Q291" s="37" t="s">
        <v>193</v>
      </c>
      <c r="R291" s="37" t="s">
        <v>179</v>
      </c>
      <c r="S291" s="37" t="s">
        <v>68</v>
      </c>
      <c r="T291" s="37" t="s">
        <v>193</v>
      </c>
      <c r="U291" s="37" t="s">
        <v>193</v>
      </c>
      <c r="V291" s="39" t="s">
        <v>7</v>
      </c>
    </row>
    <row r="292" spans="1:22" ht="34.5" hidden="1">
      <c r="A292" s="40" t="s">
        <v>321</v>
      </c>
      <c r="B292" s="122" t="s">
        <v>130</v>
      </c>
      <c r="C292" s="110"/>
      <c r="D292" s="41" t="s">
        <v>220</v>
      </c>
      <c r="E292" s="122" t="s">
        <v>221</v>
      </c>
      <c r="F292" s="110"/>
      <c r="G292" s="41">
        <v>23010085</v>
      </c>
      <c r="H292" s="41" t="s">
        <v>25</v>
      </c>
      <c r="I292" s="123" t="s">
        <v>193</v>
      </c>
      <c r="J292" s="110"/>
      <c r="K292" s="125" t="s">
        <v>193</v>
      </c>
      <c r="L292" s="110"/>
      <c r="M292" s="124">
        <v>10</v>
      </c>
      <c r="N292" s="110"/>
      <c r="O292" s="110"/>
      <c r="P292" s="42" t="s">
        <v>222</v>
      </c>
      <c r="Q292" s="41" t="s">
        <v>193</v>
      </c>
      <c r="R292" s="41" t="s">
        <v>149</v>
      </c>
      <c r="S292" s="41" t="s">
        <v>70</v>
      </c>
      <c r="T292" s="41" t="s">
        <v>193</v>
      </c>
      <c r="U292" s="41" t="s">
        <v>193</v>
      </c>
      <c r="V292" s="43" t="s">
        <v>7</v>
      </c>
    </row>
    <row r="293" spans="1:22" ht="34.5" hidden="1">
      <c r="A293" s="36" t="s">
        <v>321</v>
      </c>
      <c r="B293" s="109" t="s">
        <v>130</v>
      </c>
      <c r="C293" s="110"/>
      <c r="D293" s="37" t="s">
        <v>220</v>
      </c>
      <c r="E293" s="109" t="s">
        <v>221</v>
      </c>
      <c r="F293" s="110"/>
      <c r="G293" s="37">
        <v>23010085</v>
      </c>
      <c r="H293" s="37" t="s">
        <v>153</v>
      </c>
      <c r="I293" s="111" t="s">
        <v>193</v>
      </c>
      <c r="J293" s="110"/>
      <c r="K293" s="113" t="s">
        <v>193</v>
      </c>
      <c r="L293" s="110"/>
      <c r="M293" s="112">
        <v>10</v>
      </c>
      <c r="N293" s="110"/>
      <c r="O293" s="110"/>
      <c r="P293" s="38" t="s">
        <v>222</v>
      </c>
      <c r="Q293" s="37" t="s">
        <v>193</v>
      </c>
      <c r="R293" s="37" t="s">
        <v>149</v>
      </c>
      <c r="S293" s="37" t="s">
        <v>70</v>
      </c>
      <c r="T293" s="37" t="s">
        <v>193</v>
      </c>
      <c r="U293" s="37" t="s">
        <v>193</v>
      </c>
      <c r="V293" s="39" t="s">
        <v>7</v>
      </c>
    </row>
    <row r="294" spans="1:22" ht="34.5" hidden="1">
      <c r="A294" s="40" t="s">
        <v>321</v>
      </c>
      <c r="B294" s="122" t="s">
        <v>130</v>
      </c>
      <c r="C294" s="110"/>
      <c r="D294" s="41" t="s">
        <v>220</v>
      </c>
      <c r="E294" s="122" t="s">
        <v>221</v>
      </c>
      <c r="F294" s="110"/>
      <c r="G294" s="41">
        <v>23010085</v>
      </c>
      <c r="H294" s="41" t="s">
        <v>36</v>
      </c>
      <c r="I294" s="123" t="s">
        <v>193</v>
      </c>
      <c r="J294" s="110"/>
      <c r="K294" s="125" t="s">
        <v>193</v>
      </c>
      <c r="L294" s="110"/>
      <c r="M294" s="124">
        <v>10</v>
      </c>
      <c r="N294" s="110"/>
      <c r="O294" s="110"/>
      <c r="P294" s="42" t="s">
        <v>222</v>
      </c>
      <c r="Q294" s="41" t="s">
        <v>193</v>
      </c>
      <c r="R294" s="41" t="s">
        <v>149</v>
      </c>
      <c r="S294" s="41" t="s">
        <v>70</v>
      </c>
      <c r="T294" s="41" t="s">
        <v>193</v>
      </c>
      <c r="U294" s="41" t="s">
        <v>193</v>
      </c>
      <c r="V294" s="43" t="s">
        <v>7</v>
      </c>
    </row>
    <row r="295" spans="1:22" ht="34.5" hidden="1">
      <c r="A295" s="36" t="s">
        <v>321</v>
      </c>
      <c r="B295" s="109" t="s">
        <v>130</v>
      </c>
      <c r="C295" s="110"/>
      <c r="D295" s="37" t="s">
        <v>220</v>
      </c>
      <c r="E295" s="109" t="s">
        <v>221</v>
      </c>
      <c r="F295" s="110"/>
      <c r="G295" s="37">
        <v>23010085</v>
      </c>
      <c r="H295" s="37" t="s">
        <v>37</v>
      </c>
      <c r="I295" s="111" t="s">
        <v>193</v>
      </c>
      <c r="J295" s="110"/>
      <c r="K295" s="113" t="s">
        <v>193</v>
      </c>
      <c r="L295" s="110"/>
      <c r="M295" s="112">
        <v>20</v>
      </c>
      <c r="N295" s="110"/>
      <c r="O295" s="110"/>
      <c r="P295" s="38" t="s">
        <v>222</v>
      </c>
      <c r="Q295" s="37" t="s">
        <v>193</v>
      </c>
      <c r="R295" s="37" t="s">
        <v>149</v>
      </c>
      <c r="S295" s="37" t="s">
        <v>70</v>
      </c>
      <c r="T295" s="37" t="s">
        <v>193</v>
      </c>
      <c r="U295" s="37" t="s">
        <v>193</v>
      </c>
      <c r="V295" s="39" t="s">
        <v>7</v>
      </c>
    </row>
    <row r="296" spans="1:22" ht="34.5" hidden="1">
      <c r="A296" s="40" t="s">
        <v>321</v>
      </c>
      <c r="B296" s="122" t="s">
        <v>130</v>
      </c>
      <c r="C296" s="110"/>
      <c r="D296" s="41" t="s">
        <v>220</v>
      </c>
      <c r="E296" s="122" t="s">
        <v>221</v>
      </c>
      <c r="F296" s="110"/>
      <c r="G296" s="41">
        <v>23010085</v>
      </c>
      <c r="H296" s="41" t="s">
        <v>45</v>
      </c>
      <c r="I296" s="123" t="s">
        <v>193</v>
      </c>
      <c r="J296" s="110"/>
      <c r="K296" s="125" t="s">
        <v>193</v>
      </c>
      <c r="L296" s="110"/>
      <c r="M296" s="124">
        <v>5</v>
      </c>
      <c r="N296" s="110"/>
      <c r="O296" s="110"/>
      <c r="P296" s="42" t="s">
        <v>222</v>
      </c>
      <c r="Q296" s="41" t="s">
        <v>193</v>
      </c>
      <c r="R296" s="41" t="s">
        <v>149</v>
      </c>
      <c r="S296" s="41" t="s">
        <v>70</v>
      </c>
      <c r="T296" s="41" t="s">
        <v>193</v>
      </c>
      <c r="U296" s="41" t="s">
        <v>193</v>
      </c>
      <c r="V296" s="43" t="s">
        <v>7</v>
      </c>
    </row>
    <row r="297" spans="1:22" ht="34.5" hidden="1">
      <c r="A297" s="36" t="s">
        <v>321</v>
      </c>
      <c r="B297" s="109" t="s">
        <v>130</v>
      </c>
      <c r="C297" s="110"/>
      <c r="D297" s="37" t="s">
        <v>220</v>
      </c>
      <c r="E297" s="109" t="s">
        <v>221</v>
      </c>
      <c r="F297" s="110"/>
      <c r="G297" s="37">
        <v>23010085</v>
      </c>
      <c r="H297" s="37" t="s">
        <v>42</v>
      </c>
      <c r="I297" s="111" t="s">
        <v>193</v>
      </c>
      <c r="J297" s="110"/>
      <c r="K297" s="113" t="s">
        <v>193</v>
      </c>
      <c r="L297" s="110"/>
      <c r="M297" s="112">
        <v>20</v>
      </c>
      <c r="N297" s="110"/>
      <c r="O297" s="110"/>
      <c r="P297" s="38" t="s">
        <v>222</v>
      </c>
      <c r="Q297" s="37" t="s">
        <v>193</v>
      </c>
      <c r="R297" s="37" t="s">
        <v>149</v>
      </c>
      <c r="S297" s="37" t="s">
        <v>70</v>
      </c>
      <c r="T297" s="37" t="s">
        <v>193</v>
      </c>
      <c r="U297" s="37" t="s">
        <v>193</v>
      </c>
      <c r="V297" s="39" t="s">
        <v>7</v>
      </c>
    </row>
    <row r="298" spans="1:22" ht="34.5" hidden="1">
      <c r="A298" s="40" t="s">
        <v>321</v>
      </c>
      <c r="B298" s="122" t="s">
        <v>130</v>
      </c>
      <c r="C298" s="110"/>
      <c r="D298" s="41" t="s">
        <v>220</v>
      </c>
      <c r="E298" s="122" t="s">
        <v>221</v>
      </c>
      <c r="F298" s="110"/>
      <c r="G298" s="41">
        <v>23010085</v>
      </c>
      <c r="H298" s="41" t="s">
        <v>44</v>
      </c>
      <c r="I298" s="123" t="s">
        <v>193</v>
      </c>
      <c r="J298" s="110"/>
      <c r="K298" s="125" t="s">
        <v>193</v>
      </c>
      <c r="L298" s="110"/>
      <c r="M298" s="124">
        <v>5</v>
      </c>
      <c r="N298" s="110"/>
      <c r="O298" s="110"/>
      <c r="P298" s="42" t="s">
        <v>222</v>
      </c>
      <c r="Q298" s="41" t="s">
        <v>193</v>
      </c>
      <c r="R298" s="41" t="s">
        <v>149</v>
      </c>
      <c r="S298" s="41" t="s">
        <v>70</v>
      </c>
      <c r="T298" s="41" t="s">
        <v>193</v>
      </c>
      <c r="U298" s="41" t="s">
        <v>193</v>
      </c>
      <c r="V298" s="43" t="s">
        <v>7</v>
      </c>
    </row>
    <row r="299" spans="1:22" ht="34.5" hidden="1">
      <c r="A299" s="36" t="s">
        <v>321</v>
      </c>
      <c r="B299" s="109" t="s">
        <v>130</v>
      </c>
      <c r="C299" s="110"/>
      <c r="D299" s="37" t="s">
        <v>220</v>
      </c>
      <c r="E299" s="109" t="s">
        <v>221</v>
      </c>
      <c r="F299" s="110"/>
      <c r="G299" s="37">
        <v>23010085</v>
      </c>
      <c r="H299" s="37" t="s">
        <v>32</v>
      </c>
      <c r="I299" s="111" t="s">
        <v>193</v>
      </c>
      <c r="J299" s="110"/>
      <c r="K299" s="113" t="s">
        <v>193</v>
      </c>
      <c r="L299" s="110"/>
      <c r="M299" s="112">
        <v>5</v>
      </c>
      <c r="N299" s="110"/>
      <c r="O299" s="110"/>
      <c r="P299" s="38" t="s">
        <v>222</v>
      </c>
      <c r="Q299" s="37" t="s">
        <v>193</v>
      </c>
      <c r="R299" s="37" t="s">
        <v>149</v>
      </c>
      <c r="S299" s="37" t="s">
        <v>70</v>
      </c>
      <c r="T299" s="37" t="s">
        <v>193</v>
      </c>
      <c r="U299" s="37" t="s">
        <v>193</v>
      </c>
      <c r="V299" s="39" t="s">
        <v>7</v>
      </c>
    </row>
    <row r="300" spans="1:22" ht="34.5" hidden="1">
      <c r="A300" s="40" t="s">
        <v>321</v>
      </c>
      <c r="B300" s="122" t="s">
        <v>130</v>
      </c>
      <c r="C300" s="110"/>
      <c r="D300" s="41" t="s">
        <v>220</v>
      </c>
      <c r="E300" s="122" t="s">
        <v>221</v>
      </c>
      <c r="F300" s="110"/>
      <c r="G300" s="41">
        <v>23010085</v>
      </c>
      <c r="H300" s="41" t="s">
        <v>26</v>
      </c>
      <c r="I300" s="123" t="s">
        <v>193</v>
      </c>
      <c r="J300" s="110"/>
      <c r="K300" s="125" t="s">
        <v>193</v>
      </c>
      <c r="L300" s="110"/>
      <c r="M300" s="124">
        <v>2</v>
      </c>
      <c r="N300" s="110"/>
      <c r="O300" s="110"/>
      <c r="P300" s="42" t="s">
        <v>222</v>
      </c>
      <c r="Q300" s="41" t="s">
        <v>193</v>
      </c>
      <c r="R300" s="41" t="s">
        <v>149</v>
      </c>
      <c r="S300" s="41" t="s">
        <v>70</v>
      </c>
      <c r="T300" s="41" t="s">
        <v>193</v>
      </c>
      <c r="U300" s="41" t="s">
        <v>193</v>
      </c>
      <c r="V300" s="43" t="s">
        <v>7</v>
      </c>
    </row>
    <row r="301" spans="1:22" ht="34.5" hidden="1">
      <c r="A301" s="36" t="s">
        <v>321</v>
      </c>
      <c r="B301" s="109" t="s">
        <v>130</v>
      </c>
      <c r="C301" s="110"/>
      <c r="D301" s="37" t="s">
        <v>220</v>
      </c>
      <c r="E301" s="109" t="s">
        <v>221</v>
      </c>
      <c r="F301" s="110"/>
      <c r="G301" s="37">
        <v>23010085</v>
      </c>
      <c r="H301" s="37" t="s">
        <v>27</v>
      </c>
      <c r="I301" s="111" t="s">
        <v>193</v>
      </c>
      <c r="J301" s="110"/>
      <c r="K301" s="113" t="s">
        <v>193</v>
      </c>
      <c r="L301" s="110"/>
      <c r="M301" s="112">
        <v>5</v>
      </c>
      <c r="N301" s="110"/>
      <c r="O301" s="110"/>
      <c r="P301" s="38" t="s">
        <v>222</v>
      </c>
      <c r="Q301" s="37" t="s">
        <v>193</v>
      </c>
      <c r="R301" s="37" t="s">
        <v>149</v>
      </c>
      <c r="S301" s="37" t="s">
        <v>70</v>
      </c>
      <c r="T301" s="37" t="s">
        <v>193</v>
      </c>
      <c r="U301" s="37" t="s">
        <v>193</v>
      </c>
      <c r="V301" s="39" t="s">
        <v>7</v>
      </c>
    </row>
    <row r="302" spans="1:22" ht="34.5" hidden="1">
      <c r="A302" s="40" t="s">
        <v>321</v>
      </c>
      <c r="B302" s="122" t="s">
        <v>130</v>
      </c>
      <c r="C302" s="110"/>
      <c r="D302" s="41" t="s">
        <v>220</v>
      </c>
      <c r="E302" s="122" t="s">
        <v>221</v>
      </c>
      <c r="F302" s="110"/>
      <c r="G302" s="41">
        <v>23010085</v>
      </c>
      <c r="H302" s="41" t="s">
        <v>41</v>
      </c>
      <c r="I302" s="123" t="s">
        <v>193</v>
      </c>
      <c r="J302" s="110"/>
      <c r="K302" s="125" t="s">
        <v>193</v>
      </c>
      <c r="L302" s="110"/>
      <c r="M302" s="124">
        <v>50</v>
      </c>
      <c r="N302" s="110"/>
      <c r="O302" s="110"/>
      <c r="P302" s="42" t="s">
        <v>222</v>
      </c>
      <c r="Q302" s="41" t="s">
        <v>193</v>
      </c>
      <c r="R302" s="41" t="s">
        <v>149</v>
      </c>
      <c r="S302" s="41" t="s">
        <v>70</v>
      </c>
      <c r="T302" s="41" t="s">
        <v>193</v>
      </c>
      <c r="U302" s="41" t="s">
        <v>193</v>
      </c>
      <c r="V302" s="43" t="s">
        <v>7</v>
      </c>
    </row>
    <row r="303" spans="1:22" ht="34.5" hidden="1">
      <c r="A303" s="36" t="s">
        <v>321</v>
      </c>
      <c r="B303" s="109" t="s">
        <v>130</v>
      </c>
      <c r="C303" s="110"/>
      <c r="D303" s="37" t="s">
        <v>220</v>
      </c>
      <c r="E303" s="109" t="s">
        <v>221</v>
      </c>
      <c r="F303" s="110"/>
      <c r="G303" s="37">
        <v>23010085</v>
      </c>
      <c r="H303" s="37" t="s">
        <v>30</v>
      </c>
      <c r="I303" s="111" t="s">
        <v>193</v>
      </c>
      <c r="J303" s="110"/>
      <c r="K303" s="113" t="s">
        <v>193</v>
      </c>
      <c r="L303" s="110"/>
      <c r="M303" s="112">
        <v>5</v>
      </c>
      <c r="N303" s="110"/>
      <c r="O303" s="110"/>
      <c r="P303" s="38" t="s">
        <v>222</v>
      </c>
      <c r="Q303" s="37" t="s">
        <v>193</v>
      </c>
      <c r="R303" s="37" t="s">
        <v>149</v>
      </c>
      <c r="S303" s="37" t="s">
        <v>70</v>
      </c>
      <c r="T303" s="37" t="s">
        <v>193</v>
      </c>
      <c r="U303" s="37" t="s">
        <v>193</v>
      </c>
      <c r="V303" s="39" t="s">
        <v>7</v>
      </c>
    </row>
    <row r="304" spans="1:22" ht="34.5" hidden="1">
      <c r="A304" s="40" t="s">
        <v>321</v>
      </c>
      <c r="B304" s="122" t="s">
        <v>130</v>
      </c>
      <c r="C304" s="110"/>
      <c r="D304" s="41" t="s">
        <v>220</v>
      </c>
      <c r="E304" s="122" t="s">
        <v>221</v>
      </c>
      <c r="F304" s="110"/>
      <c r="G304" s="41">
        <v>23010085</v>
      </c>
      <c r="H304" s="41" t="s">
        <v>29</v>
      </c>
      <c r="I304" s="123" t="s">
        <v>193</v>
      </c>
      <c r="J304" s="110"/>
      <c r="K304" s="125" t="s">
        <v>193</v>
      </c>
      <c r="L304" s="110"/>
      <c r="M304" s="124">
        <v>5</v>
      </c>
      <c r="N304" s="110"/>
      <c r="O304" s="110"/>
      <c r="P304" s="42" t="s">
        <v>222</v>
      </c>
      <c r="Q304" s="41" t="s">
        <v>193</v>
      </c>
      <c r="R304" s="41" t="s">
        <v>149</v>
      </c>
      <c r="S304" s="41" t="s">
        <v>70</v>
      </c>
      <c r="T304" s="41" t="s">
        <v>193</v>
      </c>
      <c r="U304" s="41" t="s">
        <v>193</v>
      </c>
      <c r="V304" s="43" t="s">
        <v>7</v>
      </c>
    </row>
    <row r="305" spans="1:22" ht="34.5" hidden="1">
      <c r="A305" s="36" t="s">
        <v>321</v>
      </c>
      <c r="B305" s="109" t="s">
        <v>130</v>
      </c>
      <c r="C305" s="110"/>
      <c r="D305" s="37" t="s">
        <v>220</v>
      </c>
      <c r="E305" s="109" t="s">
        <v>221</v>
      </c>
      <c r="F305" s="110"/>
      <c r="G305" s="37">
        <v>23010085</v>
      </c>
      <c r="H305" s="37" t="s">
        <v>28</v>
      </c>
      <c r="I305" s="111" t="s">
        <v>193</v>
      </c>
      <c r="J305" s="110"/>
      <c r="K305" s="113" t="s">
        <v>193</v>
      </c>
      <c r="L305" s="110"/>
      <c r="M305" s="112">
        <v>10</v>
      </c>
      <c r="N305" s="110"/>
      <c r="O305" s="110"/>
      <c r="P305" s="38" t="s">
        <v>222</v>
      </c>
      <c r="Q305" s="37" t="s">
        <v>193</v>
      </c>
      <c r="R305" s="37" t="s">
        <v>149</v>
      </c>
      <c r="S305" s="37" t="s">
        <v>70</v>
      </c>
      <c r="T305" s="37" t="s">
        <v>193</v>
      </c>
      <c r="U305" s="37" t="s">
        <v>193</v>
      </c>
      <c r="V305" s="39" t="s">
        <v>7</v>
      </c>
    </row>
    <row r="306" spans="1:22" ht="34.5" hidden="1">
      <c r="A306" s="40" t="s">
        <v>321</v>
      </c>
      <c r="B306" s="122" t="s">
        <v>130</v>
      </c>
      <c r="C306" s="110"/>
      <c r="D306" s="41" t="s">
        <v>220</v>
      </c>
      <c r="E306" s="122" t="s">
        <v>221</v>
      </c>
      <c r="F306" s="110"/>
      <c r="G306" s="41">
        <v>23010085</v>
      </c>
      <c r="H306" s="41" t="s">
        <v>31</v>
      </c>
      <c r="I306" s="123" t="s">
        <v>193</v>
      </c>
      <c r="J306" s="110"/>
      <c r="K306" s="125" t="s">
        <v>193</v>
      </c>
      <c r="L306" s="110"/>
      <c r="M306" s="124">
        <v>1</v>
      </c>
      <c r="N306" s="110"/>
      <c r="O306" s="110"/>
      <c r="P306" s="42" t="s">
        <v>222</v>
      </c>
      <c r="Q306" s="41" t="s">
        <v>193</v>
      </c>
      <c r="R306" s="41" t="s">
        <v>149</v>
      </c>
      <c r="S306" s="41" t="s">
        <v>70</v>
      </c>
      <c r="T306" s="41" t="s">
        <v>193</v>
      </c>
      <c r="U306" s="41" t="s">
        <v>193</v>
      </c>
      <c r="V306" s="43" t="s">
        <v>7</v>
      </c>
    </row>
    <row r="307" spans="1:22" ht="34.5" hidden="1">
      <c r="A307" s="36" t="s">
        <v>321</v>
      </c>
      <c r="B307" s="109" t="s">
        <v>130</v>
      </c>
      <c r="C307" s="110"/>
      <c r="D307" s="37" t="s">
        <v>220</v>
      </c>
      <c r="E307" s="109" t="s">
        <v>221</v>
      </c>
      <c r="F307" s="110"/>
      <c r="G307" s="37">
        <v>23010085</v>
      </c>
      <c r="H307" s="37" t="s">
        <v>43</v>
      </c>
      <c r="I307" s="111" t="s">
        <v>193</v>
      </c>
      <c r="J307" s="110"/>
      <c r="K307" s="113" t="s">
        <v>193</v>
      </c>
      <c r="L307" s="110"/>
      <c r="M307" s="112">
        <v>5</v>
      </c>
      <c r="N307" s="110"/>
      <c r="O307" s="110"/>
      <c r="P307" s="38" t="s">
        <v>222</v>
      </c>
      <c r="Q307" s="37" t="s">
        <v>193</v>
      </c>
      <c r="R307" s="37" t="s">
        <v>149</v>
      </c>
      <c r="S307" s="37" t="s">
        <v>70</v>
      </c>
      <c r="T307" s="37" t="s">
        <v>193</v>
      </c>
      <c r="U307" s="37" t="s">
        <v>193</v>
      </c>
      <c r="V307" s="39" t="s">
        <v>7</v>
      </c>
    </row>
    <row r="308" spans="1:22" ht="34.5" hidden="1">
      <c r="A308" s="40" t="s">
        <v>321</v>
      </c>
      <c r="B308" s="122" t="s">
        <v>130</v>
      </c>
      <c r="C308" s="110"/>
      <c r="D308" s="41" t="s">
        <v>220</v>
      </c>
      <c r="E308" s="122" t="s">
        <v>221</v>
      </c>
      <c r="F308" s="110"/>
      <c r="G308" s="41">
        <v>23010085</v>
      </c>
      <c r="H308" s="41" t="s">
        <v>34</v>
      </c>
      <c r="I308" s="123" t="s">
        <v>193</v>
      </c>
      <c r="J308" s="110"/>
      <c r="K308" s="125" t="s">
        <v>193</v>
      </c>
      <c r="L308" s="110"/>
      <c r="M308" s="124">
        <v>25</v>
      </c>
      <c r="N308" s="110"/>
      <c r="O308" s="110"/>
      <c r="P308" s="42" t="s">
        <v>222</v>
      </c>
      <c r="Q308" s="41" t="s">
        <v>193</v>
      </c>
      <c r="R308" s="41" t="s">
        <v>149</v>
      </c>
      <c r="S308" s="41" t="s">
        <v>70</v>
      </c>
      <c r="T308" s="41" t="s">
        <v>193</v>
      </c>
      <c r="U308" s="41" t="s">
        <v>193</v>
      </c>
      <c r="V308" s="43" t="s">
        <v>7</v>
      </c>
    </row>
    <row r="309" spans="1:22" ht="34.5" hidden="1">
      <c r="A309" s="36" t="s">
        <v>321</v>
      </c>
      <c r="B309" s="109" t="s">
        <v>130</v>
      </c>
      <c r="C309" s="110"/>
      <c r="D309" s="37" t="s">
        <v>220</v>
      </c>
      <c r="E309" s="109" t="s">
        <v>221</v>
      </c>
      <c r="F309" s="110"/>
      <c r="G309" s="37">
        <v>23010085</v>
      </c>
      <c r="H309" s="37" t="s">
        <v>40</v>
      </c>
      <c r="I309" s="111" t="s">
        <v>193</v>
      </c>
      <c r="J309" s="110"/>
      <c r="K309" s="113" t="s">
        <v>193</v>
      </c>
      <c r="L309" s="110"/>
      <c r="M309" s="112">
        <v>10</v>
      </c>
      <c r="N309" s="110"/>
      <c r="O309" s="110"/>
      <c r="P309" s="38" t="s">
        <v>222</v>
      </c>
      <c r="Q309" s="37" t="s">
        <v>193</v>
      </c>
      <c r="R309" s="37" t="s">
        <v>149</v>
      </c>
      <c r="S309" s="37" t="s">
        <v>70</v>
      </c>
      <c r="T309" s="37" t="s">
        <v>193</v>
      </c>
      <c r="U309" s="37" t="s">
        <v>193</v>
      </c>
      <c r="V309" s="39" t="s">
        <v>7</v>
      </c>
    </row>
    <row r="310" spans="1:22" ht="34.5" hidden="1">
      <c r="A310" s="40" t="s">
        <v>321</v>
      </c>
      <c r="B310" s="122" t="s">
        <v>130</v>
      </c>
      <c r="C310" s="110"/>
      <c r="D310" s="41" t="s">
        <v>220</v>
      </c>
      <c r="E310" s="122" t="s">
        <v>221</v>
      </c>
      <c r="F310" s="110"/>
      <c r="G310" s="41">
        <v>23010085</v>
      </c>
      <c r="H310" s="41" t="s">
        <v>35</v>
      </c>
      <c r="I310" s="123" t="s">
        <v>193</v>
      </c>
      <c r="J310" s="110"/>
      <c r="K310" s="125" t="s">
        <v>193</v>
      </c>
      <c r="L310" s="110"/>
      <c r="M310" s="124">
        <v>5</v>
      </c>
      <c r="N310" s="110"/>
      <c r="O310" s="110"/>
      <c r="P310" s="42" t="s">
        <v>222</v>
      </c>
      <c r="Q310" s="41" t="s">
        <v>193</v>
      </c>
      <c r="R310" s="41" t="s">
        <v>149</v>
      </c>
      <c r="S310" s="41" t="s">
        <v>70</v>
      </c>
      <c r="T310" s="41" t="s">
        <v>193</v>
      </c>
      <c r="U310" s="41" t="s">
        <v>193</v>
      </c>
      <c r="V310" s="43" t="s">
        <v>7</v>
      </c>
    </row>
    <row r="311" spans="1:22" ht="34.5" hidden="1">
      <c r="A311" s="36" t="s">
        <v>321</v>
      </c>
      <c r="B311" s="109" t="s">
        <v>130</v>
      </c>
      <c r="C311" s="110"/>
      <c r="D311" s="37" t="s">
        <v>220</v>
      </c>
      <c r="E311" s="109" t="s">
        <v>221</v>
      </c>
      <c r="F311" s="110"/>
      <c r="G311" s="37">
        <v>23010085</v>
      </c>
      <c r="H311" s="37" t="s">
        <v>155</v>
      </c>
      <c r="I311" s="111" t="s">
        <v>193</v>
      </c>
      <c r="J311" s="110"/>
      <c r="K311" s="113" t="s">
        <v>193</v>
      </c>
      <c r="L311" s="110"/>
      <c r="M311" s="112">
        <v>10</v>
      </c>
      <c r="N311" s="110"/>
      <c r="O311" s="110"/>
      <c r="P311" s="38" t="s">
        <v>222</v>
      </c>
      <c r="Q311" s="37" t="s">
        <v>193</v>
      </c>
      <c r="R311" s="37" t="s">
        <v>149</v>
      </c>
      <c r="S311" s="37" t="s">
        <v>70</v>
      </c>
      <c r="T311" s="37" t="s">
        <v>193</v>
      </c>
      <c r="U311" s="37" t="s">
        <v>193</v>
      </c>
      <c r="V311" s="39" t="s">
        <v>7</v>
      </c>
    </row>
    <row r="312" spans="1:22" ht="34.5" hidden="1">
      <c r="A312" s="40" t="s">
        <v>321</v>
      </c>
      <c r="B312" s="122" t="s">
        <v>130</v>
      </c>
      <c r="C312" s="110"/>
      <c r="D312" s="41" t="s">
        <v>220</v>
      </c>
      <c r="E312" s="122" t="s">
        <v>221</v>
      </c>
      <c r="F312" s="110"/>
      <c r="G312" s="41">
        <v>23010085</v>
      </c>
      <c r="H312" s="41" t="s">
        <v>39</v>
      </c>
      <c r="I312" s="123" t="s">
        <v>193</v>
      </c>
      <c r="J312" s="110"/>
      <c r="K312" s="125" t="s">
        <v>193</v>
      </c>
      <c r="L312" s="110"/>
      <c r="M312" s="124">
        <v>10</v>
      </c>
      <c r="N312" s="110"/>
      <c r="O312" s="110"/>
      <c r="P312" s="42" t="s">
        <v>222</v>
      </c>
      <c r="Q312" s="41" t="s">
        <v>193</v>
      </c>
      <c r="R312" s="41" t="s">
        <v>149</v>
      </c>
      <c r="S312" s="41" t="s">
        <v>70</v>
      </c>
      <c r="T312" s="41" t="s">
        <v>193</v>
      </c>
      <c r="U312" s="41" t="s">
        <v>193</v>
      </c>
      <c r="V312" s="43" t="s">
        <v>7</v>
      </c>
    </row>
    <row r="313" spans="1:22" ht="34.5" hidden="1">
      <c r="A313" s="36" t="s">
        <v>321</v>
      </c>
      <c r="B313" s="109" t="s">
        <v>130</v>
      </c>
      <c r="C313" s="110"/>
      <c r="D313" s="37" t="s">
        <v>220</v>
      </c>
      <c r="E313" s="109" t="s">
        <v>221</v>
      </c>
      <c r="F313" s="110"/>
      <c r="G313" s="37">
        <v>23010085</v>
      </c>
      <c r="H313" s="37" t="s">
        <v>33</v>
      </c>
      <c r="I313" s="111" t="s">
        <v>193</v>
      </c>
      <c r="J313" s="110"/>
      <c r="K313" s="113" t="s">
        <v>193</v>
      </c>
      <c r="L313" s="110"/>
      <c r="M313" s="112">
        <v>5</v>
      </c>
      <c r="N313" s="110"/>
      <c r="O313" s="110"/>
      <c r="P313" s="38" t="s">
        <v>222</v>
      </c>
      <c r="Q313" s="37" t="s">
        <v>193</v>
      </c>
      <c r="R313" s="37" t="s">
        <v>149</v>
      </c>
      <c r="S313" s="37" t="s">
        <v>70</v>
      </c>
      <c r="T313" s="37" t="s">
        <v>193</v>
      </c>
      <c r="U313" s="37" t="s">
        <v>193</v>
      </c>
      <c r="V313" s="39" t="s">
        <v>7</v>
      </c>
    </row>
    <row r="314" spans="1:22" hidden="1">
      <c r="A314" s="40" t="s">
        <v>322</v>
      </c>
      <c r="B314" s="122" t="s">
        <v>132</v>
      </c>
      <c r="C314" s="110"/>
      <c r="D314" s="41" t="s">
        <v>220</v>
      </c>
      <c r="E314" s="122" t="s">
        <v>221</v>
      </c>
      <c r="F314" s="110"/>
      <c r="G314" s="41">
        <v>23010086</v>
      </c>
      <c r="H314" s="41" t="s">
        <v>24</v>
      </c>
      <c r="I314" s="123" t="s">
        <v>193</v>
      </c>
      <c r="J314" s="110"/>
      <c r="K314" s="125" t="s">
        <v>193</v>
      </c>
      <c r="L314" s="110"/>
      <c r="M314" s="124">
        <v>75</v>
      </c>
      <c r="N314" s="110"/>
      <c r="O314" s="110"/>
      <c r="P314" s="42" t="s">
        <v>222</v>
      </c>
      <c r="Q314" s="41" t="s">
        <v>193</v>
      </c>
      <c r="R314" s="41" t="s">
        <v>149</v>
      </c>
      <c r="S314" s="41" t="s">
        <v>70</v>
      </c>
      <c r="T314" s="41" t="s">
        <v>193</v>
      </c>
      <c r="U314" s="41" t="s">
        <v>193</v>
      </c>
      <c r="V314" s="43" t="s">
        <v>7</v>
      </c>
    </row>
    <row r="315" spans="1:22" ht="34.5" hidden="1">
      <c r="A315" s="36" t="s">
        <v>323</v>
      </c>
      <c r="B315" s="109" t="s">
        <v>132</v>
      </c>
      <c r="C315" s="110"/>
      <c r="D315" s="37" t="s">
        <v>220</v>
      </c>
      <c r="E315" s="109" t="s">
        <v>221</v>
      </c>
      <c r="F315" s="110"/>
      <c r="G315" s="37">
        <v>23010089</v>
      </c>
      <c r="H315" s="37" t="s">
        <v>40</v>
      </c>
      <c r="I315" s="111" t="s">
        <v>193</v>
      </c>
      <c r="J315" s="110"/>
      <c r="K315" s="113" t="s">
        <v>193</v>
      </c>
      <c r="L315" s="110"/>
      <c r="M315" s="112">
        <v>10</v>
      </c>
      <c r="N315" s="110"/>
      <c r="O315" s="110"/>
      <c r="P315" s="38" t="s">
        <v>222</v>
      </c>
      <c r="Q315" s="37" t="s">
        <v>193</v>
      </c>
      <c r="R315" s="37" t="s">
        <v>149</v>
      </c>
      <c r="S315" s="37" t="s">
        <v>70</v>
      </c>
      <c r="T315" s="37" t="s">
        <v>193</v>
      </c>
      <c r="U315" s="37" t="s">
        <v>193</v>
      </c>
      <c r="V315" s="39" t="s">
        <v>7</v>
      </c>
    </row>
    <row r="316" spans="1:22" ht="34.5" hidden="1">
      <c r="A316" s="40" t="s">
        <v>323</v>
      </c>
      <c r="B316" s="122" t="s">
        <v>132</v>
      </c>
      <c r="C316" s="110"/>
      <c r="D316" s="41" t="s">
        <v>220</v>
      </c>
      <c r="E316" s="122" t="s">
        <v>221</v>
      </c>
      <c r="F316" s="110"/>
      <c r="G316" s="41">
        <v>23010089</v>
      </c>
      <c r="H316" s="41" t="s">
        <v>30</v>
      </c>
      <c r="I316" s="123" t="s">
        <v>193</v>
      </c>
      <c r="J316" s="110"/>
      <c r="K316" s="125" t="s">
        <v>193</v>
      </c>
      <c r="L316" s="110"/>
      <c r="M316" s="124">
        <v>5</v>
      </c>
      <c r="N316" s="110"/>
      <c r="O316" s="110"/>
      <c r="P316" s="42" t="s">
        <v>222</v>
      </c>
      <c r="Q316" s="41" t="s">
        <v>193</v>
      </c>
      <c r="R316" s="41" t="s">
        <v>149</v>
      </c>
      <c r="S316" s="41" t="s">
        <v>70</v>
      </c>
      <c r="T316" s="41" t="s">
        <v>193</v>
      </c>
      <c r="U316" s="41" t="s">
        <v>193</v>
      </c>
      <c r="V316" s="43" t="s">
        <v>7</v>
      </c>
    </row>
    <row r="317" spans="1:22" ht="34.5" hidden="1">
      <c r="A317" s="36" t="s">
        <v>323</v>
      </c>
      <c r="B317" s="109" t="s">
        <v>132</v>
      </c>
      <c r="C317" s="110"/>
      <c r="D317" s="37" t="s">
        <v>220</v>
      </c>
      <c r="E317" s="109" t="s">
        <v>221</v>
      </c>
      <c r="F317" s="110"/>
      <c r="G317" s="37">
        <v>23010089</v>
      </c>
      <c r="H317" s="37" t="s">
        <v>28</v>
      </c>
      <c r="I317" s="111" t="s">
        <v>193</v>
      </c>
      <c r="J317" s="110"/>
      <c r="K317" s="113" t="s">
        <v>193</v>
      </c>
      <c r="L317" s="110"/>
      <c r="M317" s="112">
        <v>10</v>
      </c>
      <c r="N317" s="110"/>
      <c r="O317" s="110"/>
      <c r="P317" s="38" t="s">
        <v>222</v>
      </c>
      <c r="Q317" s="37" t="s">
        <v>193</v>
      </c>
      <c r="R317" s="37" t="s">
        <v>149</v>
      </c>
      <c r="S317" s="37" t="s">
        <v>70</v>
      </c>
      <c r="T317" s="37" t="s">
        <v>193</v>
      </c>
      <c r="U317" s="37" t="s">
        <v>193</v>
      </c>
      <c r="V317" s="39" t="s">
        <v>7</v>
      </c>
    </row>
    <row r="318" spans="1:22" ht="34.5" hidden="1">
      <c r="A318" s="40" t="s">
        <v>323</v>
      </c>
      <c r="B318" s="122" t="s">
        <v>132</v>
      </c>
      <c r="C318" s="110"/>
      <c r="D318" s="41" t="s">
        <v>220</v>
      </c>
      <c r="E318" s="122" t="s">
        <v>221</v>
      </c>
      <c r="F318" s="110"/>
      <c r="G318" s="41">
        <v>23010089</v>
      </c>
      <c r="H318" s="41" t="s">
        <v>29</v>
      </c>
      <c r="I318" s="123" t="s">
        <v>193</v>
      </c>
      <c r="J318" s="110"/>
      <c r="K318" s="125" t="s">
        <v>193</v>
      </c>
      <c r="L318" s="110"/>
      <c r="M318" s="124">
        <v>5</v>
      </c>
      <c r="N318" s="110"/>
      <c r="O318" s="110"/>
      <c r="P318" s="42" t="s">
        <v>222</v>
      </c>
      <c r="Q318" s="41" t="s">
        <v>193</v>
      </c>
      <c r="R318" s="41" t="s">
        <v>149</v>
      </c>
      <c r="S318" s="41" t="s">
        <v>70</v>
      </c>
      <c r="T318" s="41" t="s">
        <v>193</v>
      </c>
      <c r="U318" s="41" t="s">
        <v>193</v>
      </c>
      <c r="V318" s="43" t="s">
        <v>7</v>
      </c>
    </row>
    <row r="319" spans="1:22" ht="34.5" hidden="1">
      <c r="A319" s="36" t="s">
        <v>323</v>
      </c>
      <c r="B319" s="109" t="s">
        <v>132</v>
      </c>
      <c r="C319" s="110"/>
      <c r="D319" s="37" t="s">
        <v>220</v>
      </c>
      <c r="E319" s="109" t="s">
        <v>221</v>
      </c>
      <c r="F319" s="110"/>
      <c r="G319" s="37">
        <v>23010089</v>
      </c>
      <c r="H319" s="37" t="s">
        <v>153</v>
      </c>
      <c r="I319" s="111" t="s">
        <v>193</v>
      </c>
      <c r="J319" s="110"/>
      <c r="K319" s="113" t="s">
        <v>193</v>
      </c>
      <c r="L319" s="110"/>
      <c r="M319" s="112">
        <v>10</v>
      </c>
      <c r="N319" s="110"/>
      <c r="O319" s="110"/>
      <c r="P319" s="38" t="s">
        <v>222</v>
      </c>
      <c r="Q319" s="37" t="s">
        <v>193</v>
      </c>
      <c r="R319" s="37" t="s">
        <v>149</v>
      </c>
      <c r="S319" s="37" t="s">
        <v>70</v>
      </c>
      <c r="T319" s="37" t="s">
        <v>193</v>
      </c>
      <c r="U319" s="37" t="s">
        <v>193</v>
      </c>
      <c r="V319" s="39" t="s">
        <v>7</v>
      </c>
    </row>
    <row r="320" spans="1:22" ht="34.5" hidden="1">
      <c r="A320" s="40" t="s">
        <v>323</v>
      </c>
      <c r="B320" s="122" t="s">
        <v>132</v>
      </c>
      <c r="C320" s="110"/>
      <c r="D320" s="41" t="s">
        <v>220</v>
      </c>
      <c r="E320" s="122" t="s">
        <v>221</v>
      </c>
      <c r="F320" s="110"/>
      <c r="G320" s="41">
        <v>23010089</v>
      </c>
      <c r="H320" s="41" t="s">
        <v>42</v>
      </c>
      <c r="I320" s="123" t="s">
        <v>193</v>
      </c>
      <c r="J320" s="110"/>
      <c r="K320" s="125" t="s">
        <v>193</v>
      </c>
      <c r="L320" s="110"/>
      <c r="M320" s="124">
        <v>20</v>
      </c>
      <c r="N320" s="110"/>
      <c r="O320" s="110"/>
      <c r="P320" s="42" t="s">
        <v>222</v>
      </c>
      <c r="Q320" s="41" t="s">
        <v>193</v>
      </c>
      <c r="R320" s="41" t="s">
        <v>149</v>
      </c>
      <c r="S320" s="41" t="s">
        <v>70</v>
      </c>
      <c r="T320" s="41" t="s">
        <v>193</v>
      </c>
      <c r="U320" s="41" t="s">
        <v>193</v>
      </c>
      <c r="V320" s="43" t="s">
        <v>7</v>
      </c>
    </row>
    <row r="321" spans="1:22" ht="34.5" hidden="1">
      <c r="A321" s="36" t="s">
        <v>323</v>
      </c>
      <c r="B321" s="109" t="s">
        <v>132</v>
      </c>
      <c r="C321" s="110"/>
      <c r="D321" s="37" t="s">
        <v>220</v>
      </c>
      <c r="E321" s="109" t="s">
        <v>221</v>
      </c>
      <c r="F321" s="110"/>
      <c r="G321" s="37">
        <v>23010089</v>
      </c>
      <c r="H321" s="37" t="s">
        <v>27</v>
      </c>
      <c r="I321" s="111" t="s">
        <v>193</v>
      </c>
      <c r="J321" s="110"/>
      <c r="K321" s="113" t="s">
        <v>193</v>
      </c>
      <c r="L321" s="110"/>
      <c r="M321" s="112">
        <v>5</v>
      </c>
      <c r="N321" s="110"/>
      <c r="O321" s="110"/>
      <c r="P321" s="38" t="s">
        <v>222</v>
      </c>
      <c r="Q321" s="37" t="s">
        <v>193</v>
      </c>
      <c r="R321" s="37" t="s">
        <v>149</v>
      </c>
      <c r="S321" s="37" t="s">
        <v>70</v>
      </c>
      <c r="T321" s="37" t="s">
        <v>193</v>
      </c>
      <c r="U321" s="37" t="s">
        <v>193</v>
      </c>
      <c r="V321" s="39" t="s">
        <v>7</v>
      </c>
    </row>
    <row r="322" spans="1:22" ht="34.5" hidden="1">
      <c r="A322" s="40" t="s">
        <v>323</v>
      </c>
      <c r="B322" s="122" t="s">
        <v>132</v>
      </c>
      <c r="C322" s="110"/>
      <c r="D322" s="41" t="s">
        <v>220</v>
      </c>
      <c r="E322" s="122" t="s">
        <v>221</v>
      </c>
      <c r="F322" s="110"/>
      <c r="G322" s="41">
        <v>23010089</v>
      </c>
      <c r="H322" s="41" t="s">
        <v>44</v>
      </c>
      <c r="I322" s="123" t="s">
        <v>193</v>
      </c>
      <c r="J322" s="110"/>
      <c r="K322" s="125" t="s">
        <v>193</v>
      </c>
      <c r="L322" s="110"/>
      <c r="M322" s="124">
        <v>5</v>
      </c>
      <c r="N322" s="110"/>
      <c r="O322" s="110"/>
      <c r="P322" s="42" t="s">
        <v>222</v>
      </c>
      <c r="Q322" s="41" t="s">
        <v>193</v>
      </c>
      <c r="R322" s="41" t="s">
        <v>149</v>
      </c>
      <c r="S322" s="41" t="s">
        <v>70</v>
      </c>
      <c r="T322" s="41" t="s">
        <v>193</v>
      </c>
      <c r="U322" s="41" t="s">
        <v>193</v>
      </c>
      <c r="V322" s="43" t="s">
        <v>7</v>
      </c>
    </row>
    <row r="323" spans="1:22" ht="34.5" hidden="1">
      <c r="A323" s="36" t="s">
        <v>323</v>
      </c>
      <c r="B323" s="109" t="s">
        <v>132</v>
      </c>
      <c r="C323" s="110"/>
      <c r="D323" s="37" t="s">
        <v>220</v>
      </c>
      <c r="E323" s="109" t="s">
        <v>221</v>
      </c>
      <c r="F323" s="110"/>
      <c r="G323" s="37">
        <v>23010089</v>
      </c>
      <c r="H323" s="37" t="s">
        <v>43</v>
      </c>
      <c r="I323" s="111" t="s">
        <v>193</v>
      </c>
      <c r="J323" s="110"/>
      <c r="K323" s="113" t="s">
        <v>193</v>
      </c>
      <c r="L323" s="110"/>
      <c r="M323" s="112">
        <v>5</v>
      </c>
      <c r="N323" s="110"/>
      <c r="O323" s="110"/>
      <c r="P323" s="38" t="s">
        <v>222</v>
      </c>
      <c r="Q323" s="37" t="s">
        <v>193</v>
      </c>
      <c r="R323" s="37" t="s">
        <v>149</v>
      </c>
      <c r="S323" s="37" t="s">
        <v>70</v>
      </c>
      <c r="T323" s="37" t="s">
        <v>193</v>
      </c>
      <c r="U323" s="37" t="s">
        <v>193</v>
      </c>
      <c r="V323" s="39" t="s">
        <v>7</v>
      </c>
    </row>
    <row r="324" spans="1:22" ht="34.5" hidden="1">
      <c r="A324" s="40" t="s">
        <v>323</v>
      </c>
      <c r="B324" s="122" t="s">
        <v>132</v>
      </c>
      <c r="C324" s="110"/>
      <c r="D324" s="41" t="s">
        <v>220</v>
      </c>
      <c r="E324" s="122" t="s">
        <v>221</v>
      </c>
      <c r="F324" s="110"/>
      <c r="G324" s="41">
        <v>23010089</v>
      </c>
      <c r="H324" s="41" t="s">
        <v>26</v>
      </c>
      <c r="I324" s="123" t="s">
        <v>193</v>
      </c>
      <c r="J324" s="110"/>
      <c r="K324" s="125" t="s">
        <v>193</v>
      </c>
      <c r="L324" s="110"/>
      <c r="M324" s="124">
        <v>2</v>
      </c>
      <c r="N324" s="110"/>
      <c r="O324" s="110"/>
      <c r="P324" s="42" t="s">
        <v>222</v>
      </c>
      <c r="Q324" s="41" t="s">
        <v>193</v>
      </c>
      <c r="R324" s="41" t="s">
        <v>149</v>
      </c>
      <c r="S324" s="41" t="s">
        <v>70</v>
      </c>
      <c r="T324" s="41" t="s">
        <v>193</v>
      </c>
      <c r="U324" s="41" t="s">
        <v>193</v>
      </c>
      <c r="V324" s="43" t="s">
        <v>7</v>
      </c>
    </row>
    <row r="325" spans="1:22" ht="34.5" hidden="1">
      <c r="A325" s="36" t="s">
        <v>323</v>
      </c>
      <c r="B325" s="109" t="s">
        <v>132</v>
      </c>
      <c r="C325" s="110"/>
      <c r="D325" s="37" t="s">
        <v>220</v>
      </c>
      <c r="E325" s="109" t="s">
        <v>221</v>
      </c>
      <c r="F325" s="110"/>
      <c r="G325" s="37">
        <v>23010089</v>
      </c>
      <c r="H325" s="37" t="s">
        <v>33</v>
      </c>
      <c r="I325" s="111" t="s">
        <v>193</v>
      </c>
      <c r="J325" s="110"/>
      <c r="K325" s="113" t="s">
        <v>193</v>
      </c>
      <c r="L325" s="110"/>
      <c r="M325" s="112">
        <v>5</v>
      </c>
      <c r="N325" s="110"/>
      <c r="O325" s="110"/>
      <c r="P325" s="38" t="s">
        <v>222</v>
      </c>
      <c r="Q325" s="37" t="s">
        <v>193</v>
      </c>
      <c r="R325" s="37" t="s">
        <v>149</v>
      </c>
      <c r="S325" s="37" t="s">
        <v>70</v>
      </c>
      <c r="T325" s="37" t="s">
        <v>193</v>
      </c>
      <c r="U325" s="37" t="s">
        <v>193</v>
      </c>
      <c r="V325" s="39" t="s">
        <v>7</v>
      </c>
    </row>
    <row r="326" spans="1:22" ht="34.5" hidden="1">
      <c r="A326" s="40" t="s">
        <v>323</v>
      </c>
      <c r="B326" s="122" t="s">
        <v>132</v>
      </c>
      <c r="C326" s="110"/>
      <c r="D326" s="41" t="s">
        <v>220</v>
      </c>
      <c r="E326" s="122" t="s">
        <v>221</v>
      </c>
      <c r="F326" s="110"/>
      <c r="G326" s="41">
        <v>23010089</v>
      </c>
      <c r="H326" s="41" t="s">
        <v>34</v>
      </c>
      <c r="I326" s="123" t="s">
        <v>193</v>
      </c>
      <c r="J326" s="110"/>
      <c r="K326" s="125" t="s">
        <v>193</v>
      </c>
      <c r="L326" s="110"/>
      <c r="M326" s="124">
        <v>25</v>
      </c>
      <c r="N326" s="110"/>
      <c r="O326" s="110"/>
      <c r="P326" s="42" t="s">
        <v>222</v>
      </c>
      <c r="Q326" s="41" t="s">
        <v>193</v>
      </c>
      <c r="R326" s="41" t="s">
        <v>149</v>
      </c>
      <c r="S326" s="41" t="s">
        <v>70</v>
      </c>
      <c r="T326" s="41" t="s">
        <v>193</v>
      </c>
      <c r="U326" s="41" t="s">
        <v>193</v>
      </c>
      <c r="V326" s="43" t="s">
        <v>7</v>
      </c>
    </row>
    <row r="327" spans="1:22" ht="34.5" hidden="1">
      <c r="A327" s="36" t="s">
        <v>323</v>
      </c>
      <c r="B327" s="109" t="s">
        <v>132</v>
      </c>
      <c r="C327" s="110"/>
      <c r="D327" s="37" t="s">
        <v>220</v>
      </c>
      <c r="E327" s="109" t="s">
        <v>221</v>
      </c>
      <c r="F327" s="110"/>
      <c r="G327" s="37">
        <v>23010089</v>
      </c>
      <c r="H327" s="37" t="s">
        <v>155</v>
      </c>
      <c r="I327" s="111" t="s">
        <v>193</v>
      </c>
      <c r="J327" s="110"/>
      <c r="K327" s="113" t="s">
        <v>193</v>
      </c>
      <c r="L327" s="110"/>
      <c r="M327" s="112">
        <v>10</v>
      </c>
      <c r="N327" s="110"/>
      <c r="O327" s="110"/>
      <c r="P327" s="38" t="s">
        <v>222</v>
      </c>
      <c r="Q327" s="37" t="s">
        <v>193</v>
      </c>
      <c r="R327" s="37" t="s">
        <v>149</v>
      </c>
      <c r="S327" s="37" t="s">
        <v>70</v>
      </c>
      <c r="T327" s="37" t="s">
        <v>193</v>
      </c>
      <c r="U327" s="37" t="s">
        <v>193</v>
      </c>
      <c r="V327" s="39" t="s">
        <v>7</v>
      </c>
    </row>
    <row r="328" spans="1:22" ht="34.5" hidden="1">
      <c r="A328" s="40" t="s">
        <v>323</v>
      </c>
      <c r="B328" s="122" t="s">
        <v>132</v>
      </c>
      <c r="C328" s="110"/>
      <c r="D328" s="41" t="s">
        <v>220</v>
      </c>
      <c r="E328" s="122" t="s">
        <v>221</v>
      </c>
      <c r="F328" s="110"/>
      <c r="G328" s="41">
        <v>23010089</v>
      </c>
      <c r="H328" s="41" t="s">
        <v>32</v>
      </c>
      <c r="I328" s="123" t="s">
        <v>193</v>
      </c>
      <c r="J328" s="110"/>
      <c r="K328" s="125" t="s">
        <v>193</v>
      </c>
      <c r="L328" s="110"/>
      <c r="M328" s="124">
        <v>5</v>
      </c>
      <c r="N328" s="110"/>
      <c r="O328" s="110"/>
      <c r="P328" s="42" t="s">
        <v>222</v>
      </c>
      <c r="Q328" s="41" t="s">
        <v>193</v>
      </c>
      <c r="R328" s="41" t="s">
        <v>149</v>
      </c>
      <c r="S328" s="41" t="s">
        <v>70</v>
      </c>
      <c r="T328" s="41" t="s">
        <v>193</v>
      </c>
      <c r="U328" s="41" t="s">
        <v>193</v>
      </c>
      <c r="V328" s="43" t="s">
        <v>7</v>
      </c>
    </row>
    <row r="329" spans="1:22" ht="34.5" hidden="1">
      <c r="A329" s="36" t="s">
        <v>323</v>
      </c>
      <c r="B329" s="109" t="s">
        <v>132</v>
      </c>
      <c r="C329" s="110"/>
      <c r="D329" s="37" t="s">
        <v>220</v>
      </c>
      <c r="E329" s="109" t="s">
        <v>221</v>
      </c>
      <c r="F329" s="110"/>
      <c r="G329" s="37">
        <v>23010089</v>
      </c>
      <c r="H329" s="37" t="s">
        <v>36</v>
      </c>
      <c r="I329" s="111" t="s">
        <v>193</v>
      </c>
      <c r="J329" s="110"/>
      <c r="K329" s="113" t="s">
        <v>193</v>
      </c>
      <c r="L329" s="110"/>
      <c r="M329" s="112">
        <v>10</v>
      </c>
      <c r="N329" s="110"/>
      <c r="O329" s="110"/>
      <c r="P329" s="38" t="s">
        <v>222</v>
      </c>
      <c r="Q329" s="37" t="s">
        <v>193</v>
      </c>
      <c r="R329" s="37" t="s">
        <v>149</v>
      </c>
      <c r="S329" s="37" t="s">
        <v>70</v>
      </c>
      <c r="T329" s="37" t="s">
        <v>193</v>
      </c>
      <c r="U329" s="37" t="s">
        <v>193</v>
      </c>
      <c r="V329" s="39" t="s">
        <v>7</v>
      </c>
    </row>
    <row r="330" spans="1:22" ht="34.5" hidden="1">
      <c r="A330" s="40" t="s">
        <v>323</v>
      </c>
      <c r="B330" s="122" t="s">
        <v>132</v>
      </c>
      <c r="C330" s="110"/>
      <c r="D330" s="41" t="s">
        <v>220</v>
      </c>
      <c r="E330" s="122" t="s">
        <v>221</v>
      </c>
      <c r="F330" s="110"/>
      <c r="G330" s="41">
        <v>23010089</v>
      </c>
      <c r="H330" s="41" t="s">
        <v>39</v>
      </c>
      <c r="I330" s="123" t="s">
        <v>193</v>
      </c>
      <c r="J330" s="110"/>
      <c r="K330" s="125" t="s">
        <v>193</v>
      </c>
      <c r="L330" s="110"/>
      <c r="M330" s="124">
        <v>10</v>
      </c>
      <c r="N330" s="110"/>
      <c r="O330" s="110"/>
      <c r="P330" s="42" t="s">
        <v>222</v>
      </c>
      <c r="Q330" s="41" t="s">
        <v>193</v>
      </c>
      <c r="R330" s="41" t="s">
        <v>149</v>
      </c>
      <c r="S330" s="41" t="s">
        <v>70</v>
      </c>
      <c r="T330" s="41" t="s">
        <v>193</v>
      </c>
      <c r="U330" s="41" t="s">
        <v>193</v>
      </c>
      <c r="V330" s="43" t="s">
        <v>7</v>
      </c>
    </row>
    <row r="331" spans="1:22" ht="34.5" hidden="1">
      <c r="A331" s="36" t="s">
        <v>323</v>
      </c>
      <c r="B331" s="109" t="s">
        <v>132</v>
      </c>
      <c r="C331" s="110"/>
      <c r="D331" s="37" t="s">
        <v>220</v>
      </c>
      <c r="E331" s="109" t="s">
        <v>221</v>
      </c>
      <c r="F331" s="110"/>
      <c r="G331" s="37">
        <v>23010089</v>
      </c>
      <c r="H331" s="37" t="s">
        <v>45</v>
      </c>
      <c r="I331" s="111" t="s">
        <v>193</v>
      </c>
      <c r="J331" s="110"/>
      <c r="K331" s="113" t="s">
        <v>193</v>
      </c>
      <c r="L331" s="110"/>
      <c r="M331" s="112">
        <v>5</v>
      </c>
      <c r="N331" s="110"/>
      <c r="O331" s="110"/>
      <c r="P331" s="38" t="s">
        <v>222</v>
      </c>
      <c r="Q331" s="37" t="s">
        <v>193</v>
      </c>
      <c r="R331" s="37" t="s">
        <v>149</v>
      </c>
      <c r="S331" s="37" t="s">
        <v>70</v>
      </c>
      <c r="T331" s="37" t="s">
        <v>193</v>
      </c>
      <c r="U331" s="37" t="s">
        <v>193</v>
      </c>
      <c r="V331" s="39" t="s">
        <v>7</v>
      </c>
    </row>
    <row r="332" spans="1:22" ht="34.5" hidden="1">
      <c r="A332" s="40" t="s">
        <v>323</v>
      </c>
      <c r="B332" s="122" t="s">
        <v>132</v>
      </c>
      <c r="C332" s="110"/>
      <c r="D332" s="41" t="s">
        <v>220</v>
      </c>
      <c r="E332" s="122" t="s">
        <v>221</v>
      </c>
      <c r="F332" s="110"/>
      <c r="G332" s="41">
        <v>23010089</v>
      </c>
      <c r="H332" s="41" t="s">
        <v>35</v>
      </c>
      <c r="I332" s="123" t="s">
        <v>193</v>
      </c>
      <c r="J332" s="110"/>
      <c r="K332" s="125" t="s">
        <v>193</v>
      </c>
      <c r="L332" s="110"/>
      <c r="M332" s="124">
        <v>5</v>
      </c>
      <c r="N332" s="110"/>
      <c r="O332" s="110"/>
      <c r="P332" s="42" t="s">
        <v>222</v>
      </c>
      <c r="Q332" s="41" t="s">
        <v>193</v>
      </c>
      <c r="R332" s="41" t="s">
        <v>149</v>
      </c>
      <c r="S332" s="41" t="s">
        <v>70</v>
      </c>
      <c r="T332" s="41" t="s">
        <v>193</v>
      </c>
      <c r="U332" s="41" t="s">
        <v>193</v>
      </c>
      <c r="V332" s="43" t="s">
        <v>7</v>
      </c>
    </row>
    <row r="333" spans="1:22" ht="34.5" hidden="1">
      <c r="A333" s="36" t="s">
        <v>323</v>
      </c>
      <c r="B333" s="109" t="s">
        <v>132</v>
      </c>
      <c r="C333" s="110"/>
      <c r="D333" s="37" t="s">
        <v>220</v>
      </c>
      <c r="E333" s="109" t="s">
        <v>221</v>
      </c>
      <c r="F333" s="110"/>
      <c r="G333" s="37">
        <v>23010089</v>
      </c>
      <c r="H333" s="37" t="s">
        <v>37</v>
      </c>
      <c r="I333" s="111" t="s">
        <v>193</v>
      </c>
      <c r="J333" s="110"/>
      <c r="K333" s="113" t="s">
        <v>193</v>
      </c>
      <c r="L333" s="110"/>
      <c r="M333" s="112">
        <v>20</v>
      </c>
      <c r="N333" s="110"/>
      <c r="O333" s="110"/>
      <c r="P333" s="38" t="s">
        <v>222</v>
      </c>
      <c r="Q333" s="37" t="s">
        <v>193</v>
      </c>
      <c r="R333" s="37" t="s">
        <v>149</v>
      </c>
      <c r="S333" s="37" t="s">
        <v>70</v>
      </c>
      <c r="T333" s="37" t="s">
        <v>193</v>
      </c>
      <c r="U333" s="37" t="s">
        <v>193</v>
      </c>
      <c r="V333" s="39" t="s">
        <v>7</v>
      </c>
    </row>
    <row r="334" spans="1:22" ht="34.5" hidden="1">
      <c r="A334" s="40" t="s">
        <v>323</v>
      </c>
      <c r="B334" s="122" t="s">
        <v>132</v>
      </c>
      <c r="C334" s="110"/>
      <c r="D334" s="41" t="s">
        <v>220</v>
      </c>
      <c r="E334" s="122" t="s">
        <v>221</v>
      </c>
      <c r="F334" s="110"/>
      <c r="G334" s="41">
        <v>23010089</v>
      </c>
      <c r="H334" s="41" t="s">
        <v>31</v>
      </c>
      <c r="I334" s="123" t="s">
        <v>193</v>
      </c>
      <c r="J334" s="110"/>
      <c r="K334" s="125" t="s">
        <v>193</v>
      </c>
      <c r="L334" s="110"/>
      <c r="M334" s="124">
        <v>1</v>
      </c>
      <c r="N334" s="110"/>
      <c r="O334" s="110"/>
      <c r="P334" s="42" t="s">
        <v>222</v>
      </c>
      <c r="Q334" s="41" t="s">
        <v>193</v>
      </c>
      <c r="R334" s="41" t="s">
        <v>149</v>
      </c>
      <c r="S334" s="41" t="s">
        <v>70</v>
      </c>
      <c r="T334" s="41" t="s">
        <v>193</v>
      </c>
      <c r="U334" s="41" t="s">
        <v>193</v>
      </c>
      <c r="V334" s="43" t="s">
        <v>7</v>
      </c>
    </row>
    <row r="335" spans="1:22" ht="34.5" hidden="1">
      <c r="A335" s="36" t="s">
        <v>323</v>
      </c>
      <c r="B335" s="109" t="s">
        <v>132</v>
      </c>
      <c r="C335" s="110"/>
      <c r="D335" s="37" t="s">
        <v>220</v>
      </c>
      <c r="E335" s="109" t="s">
        <v>221</v>
      </c>
      <c r="F335" s="110"/>
      <c r="G335" s="37">
        <v>23010089</v>
      </c>
      <c r="H335" s="37" t="s">
        <v>41</v>
      </c>
      <c r="I335" s="111" t="s">
        <v>193</v>
      </c>
      <c r="J335" s="110"/>
      <c r="K335" s="113" t="s">
        <v>193</v>
      </c>
      <c r="L335" s="110"/>
      <c r="M335" s="112">
        <v>50</v>
      </c>
      <c r="N335" s="110"/>
      <c r="O335" s="110"/>
      <c r="P335" s="38" t="s">
        <v>222</v>
      </c>
      <c r="Q335" s="37" t="s">
        <v>193</v>
      </c>
      <c r="R335" s="37" t="s">
        <v>149</v>
      </c>
      <c r="S335" s="37" t="s">
        <v>70</v>
      </c>
      <c r="T335" s="37" t="s">
        <v>193</v>
      </c>
      <c r="U335" s="37" t="s">
        <v>193</v>
      </c>
      <c r="V335" s="39" t="s">
        <v>7</v>
      </c>
    </row>
    <row r="336" spans="1:22" ht="34.5" hidden="1">
      <c r="A336" s="40" t="s">
        <v>323</v>
      </c>
      <c r="B336" s="122" t="s">
        <v>132</v>
      </c>
      <c r="C336" s="110"/>
      <c r="D336" s="41" t="s">
        <v>220</v>
      </c>
      <c r="E336" s="122" t="s">
        <v>221</v>
      </c>
      <c r="F336" s="110"/>
      <c r="G336" s="41">
        <v>23010090</v>
      </c>
      <c r="H336" s="41" t="s">
        <v>22</v>
      </c>
      <c r="I336" s="123" t="s">
        <v>193</v>
      </c>
      <c r="J336" s="110"/>
      <c r="K336" s="125" t="s">
        <v>193</v>
      </c>
      <c r="L336" s="110"/>
      <c r="M336" s="124">
        <v>25</v>
      </c>
      <c r="N336" s="110"/>
      <c r="O336" s="110"/>
      <c r="P336" s="42" t="s">
        <v>222</v>
      </c>
      <c r="Q336" s="41" t="s">
        <v>193</v>
      </c>
      <c r="R336" s="41" t="s">
        <v>179</v>
      </c>
      <c r="S336" s="41" t="s">
        <v>68</v>
      </c>
      <c r="T336" s="41" t="s">
        <v>193</v>
      </c>
      <c r="U336" s="41" t="s">
        <v>193</v>
      </c>
      <c r="V336" s="43" t="s">
        <v>7</v>
      </c>
    </row>
    <row r="337" spans="1:22" ht="34.5" hidden="1">
      <c r="A337" s="36" t="s">
        <v>324</v>
      </c>
      <c r="B337" s="109" t="s">
        <v>132</v>
      </c>
      <c r="C337" s="110"/>
      <c r="D337" s="37" t="s">
        <v>220</v>
      </c>
      <c r="E337" s="109" t="s">
        <v>221</v>
      </c>
      <c r="F337" s="110"/>
      <c r="G337" s="37">
        <v>23010091</v>
      </c>
      <c r="H337" s="37" t="s">
        <v>25</v>
      </c>
      <c r="I337" s="111" t="s">
        <v>193</v>
      </c>
      <c r="J337" s="110"/>
      <c r="K337" s="113" t="s">
        <v>193</v>
      </c>
      <c r="L337" s="110"/>
      <c r="M337" s="112">
        <v>10</v>
      </c>
      <c r="N337" s="110"/>
      <c r="O337" s="110"/>
      <c r="P337" s="38" t="s">
        <v>222</v>
      </c>
      <c r="Q337" s="37" t="s">
        <v>193</v>
      </c>
      <c r="R337" s="37" t="s">
        <v>149</v>
      </c>
      <c r="S337" s="37" t="s">
        <v>70</v>
      </c>
      <c r="T337" s="37" t="s">
        <v>193</v>
      </c>
      <c r="U337" s="37" t="s">
        <v>193</v>
      </c>
      <c r="V337" s="39" t="s">
        <v>7</v>
      </c>
    </row>
    <row r="338" spans="1:22" ht="23" hidden="1">
      <c r="A338" s="40" t="s">
        <v>325</v>
      </c>
      <c r="B338" s="122" t="s">
        <v>132</v>
      </c>
      <c r="C338" s="110"/>
      <c r="D338" s="41" t="s">
        <v>220</v>
      </c>
      <c r="E338" s="122" t="s">
        <v>221</v>
      </c>
      <c r="F338" s="110"/>
      <c r="G338" s="41">
        <v>23010092</v>
      </c>
      <c r="H338" s="41" t="s">
        <v>152</v>
      </c>
      <c r="I338" s="123" t="s">
        <v>193</v>
      </c>
      <c r="J338" s="110"/>
      <c r="K338" s="125" t="s">
        <v>193</v>
      </c>
      <c r="L338" s="110"/>
      <c r="M338" s="124">
        <v>20</v>
      </c>
      <c r="N338" s="110"/>
      <c r="O338" s="110"/>
      <c r="P338" s="42" t="s">
        <v>222</v>
      </c>
      <c r="Q338" s="41" t="s">
        <v>193</v>
      </c>
      <c r="R338" s="41" t="s">
        <v>149</v>
      </c>
      <c r="S338" s="41" t="s">
        <v>70</v>
      </c>
      <c r="T338" s="41" t="s">
        <v>193</v>
      </c>
      <c r="U338" s="41" t="s">
        <v>193</v>
      </c>
      <c r="V338" s="43" t="s">
        <v>7</v>
      </c>
    </row>
    <row r="339" spans="1:22" ht="23" hidden="1">
      <c r="A339" s="36" t="s">
        <v>348</v>
      </c>
      <c r="B339" s="109" t="s">
        <v>132</v>
      </c>
      <c r="C339" s="110"/>
      <c r="D339" s="37" t="s">
        <v>220</v>
      </c>
      <c r="E339" s="109" t="s">
        <v>221</v>
      </c>
      <c r="F339" s="110"/>
      <c r="G339" s="37">
        <v>23010093</v>
      </c>
      <c r="H339" s="37" t="s">
        <v>23</v>
      </c>
      <c r="I339" s="111" t="s">
        <v>193</v>
      </c>
      <c r="J339" s="110"/>
      <c r="K339" s="113" t="s">
        <v>193</v>
      </c>
      <c r="L339" s="110"/>
      <c r="M339" s="112">
        <v>1000</v>
      </c>
      <c r="N339" s="110"/>
      <c r="O339" s="110"/>
      <c r="P339" s="38" t="s">
        <v>222</v>
      </c>
      <c r="Q339" s="37" t="s">
        <v>193</v>
      </c>
      <c r="R339" s="37" t="s">
        <v>183</v>
      </c>
      <c r="S339" s="37" t="s">
        <v>69</v>
      </c>
      <c r="T339" s="37" t="s">
        <v>193</v>
      </c>
      <c r="U339" s="37" t="s">
        <v>193</v>
      </c>
      <c r="V339" s="39" t="s">
        <v>7</v>
      </c>
    </row>
    <row r="340" spans="1:22" hidden="1">
      <c r="A340" s="44"/>
      <c r="B340" s="102" t="s">
        <v>193</v>
      </c>
      <c r="C340" s="100"/>
      <c r="D340" s="31" t="s">
        <v>193</v>
      </c>
      <c r="E340" s="126" t="s">
        <v>193</v>
      </c>
      <c r="F340" s="100"/>
      <c r="G340" s="31" t="s">
        <v>193</v>
      </c>
      <c r="H340" s="46" t="s">
        <v>193</v>
      </c>
      <c r="I340" s="127" t="s">
        <v>12</v>
      </c>
      <c r="J340" s="128"/>
      <c r="K340" s="129">
        <v>0</v>
      </c>
      <c r="L340" s="128"/>
      <c r="M340" s="129">
        <v>30292.67</v>
      </c>
      <c r="N340" s="128"/>
      <c r="O340" s="128"/>
      <c r="P340" s="47" t="s">
        <v>193</v>
      </c>
      <c r="Q340" s="47" t="s">
        <v>193</v>
      </c>
      <c r="R340" s="47" t="s">
        <v>193</v>
      </c>
      <c r="S340" s="45" t="s">
        <v>193</v>
      </c>
      <c r="T340" s="47" t="s">
        <v>193</v>
      </c>
      <c r="U340" s="45" t="s">
        <v>193</v>
      </c>
      <c r="V340" s="48" t="s">
        <v>193</v>
      </c>
    </row>
    <row r="341" spans="1:22" hidden="1">
      <c r="A341" s="49" t="s">
        <v>193</v>
      </c>
      <c r="B341" s="102" t="s">
        <v>193</v>
      </c>
      <c r="C341" s="100"/>
      <c r="D341" s="31" t="s">
        <v>193</v>
      </c>
      <c r="E341" s="126" t="s">
        <v>193</v>
      </c>
      <c r="F341" s="100"/>
      <c r="G341" s="31" t="s">
        <v>193</v>
      </c>
      <c r="H341" s="133" t="s">
        <v>13</v>
      </c>
      <c r="I341" s="100"/>
      <c r="J341" s="100"/>
      <c r="M341" s="187">
        <v>-30292.67</v>
      </c>
      <c r="N341" s="135"/>
      <c r="O341" s="135"/>
      <c r="P341" s="47" t="s">
        <v>193</v>
      </c>
      <c r="Q341" s="47" t="s">
        <v>193</v>
      </c>
      <c r="R341" s="47" t="s">
        <v>193</v>
      </c>
      <c r="S341" s="45" t="s">
        <v>193</v>
      </c>
      <c r="T341" s="47" t="s">
        <v>193</v>
      </c>
      <c r="U341" s="45" t="s">
        <v>193</v>
      </c>
      <c r="V341" s="48" t="s">
        <v>193</v>
      </c>
    </row>
    <row r="342" spans="1:22" hidden="1">
      <c r="A342" s="50" t="s">
        <v>193</v>
      </c>
      <c r="B342" s="102" t="s">
        <v>193</v>
      </c>
      <c r="C342" s="100"/>
      <c r="D342" s="31" t="s">
        <v>193</v>
      </c>
      <c r="E342" s="126" t="s">
        <v>193</v>
      </c>
      <c r="F342" s="100"/>
      <c r="G342" s="31" t="s">
        <v>193</v>
      </c>
      <c r="H342" s="46" t="s">
        <v>193</v>
      </c>
      <c r="I342" s="136" t="s">
        <v>67</v>
      </c>
      <c r="J342" s="100"/>
      <c r="K342" s="130">
        <v>0</v>
      </c>
      <c r="L342" s="100"/>
      <c r="M342" s="130">
        <v>30292.67</v>
      </c>
      <c r="N342" s="100"/>
      <c r="O342" s="100"/>
      <c r="P342" s="47" t="s">
        <v>193</v>
      </c>
      <c r="Q342" s="47" t="s">
        <v>193</v>
      </c>
      <c r="R342" s="47" t="s">
        <v>193</v>
      </c>
      <c r="S342" s="45" t="s">
        <v>193</v>
      </c>
      <c r="T342" s="47" t="s">
        <v>193</v>
      </c>
      <c r="U342" s="45" t="s">
        <v>193</v>
      </c>
      <c r="V342" s="48" t="s">
        <v>193</v>
      </c>
    </row>
    <row r="343" spans="1:22" hidden="1">
      <c r="A343" s="51" t="s">
        <v>193</v>
      </c>
      <c r="B343" s="131" t="s">
        <v>193</v>
      </c>
      <c r="C343" s="128"/>
      <c r="D343" s="52" t="s">
        <v>193</v>
      </c>
      <c r="E343" s="132" t="s">
        <v>193</v>
      </c>
      <c r="F343" s="128"/>
      <c r="G343" s="52" t="s">
        <v>193</v>
      </c>
      <c r="H343" s="53" t="s">
        <v>193</v>
      </c>
      <c r="I343" s="131" t="s">
        <v>227</v>
      </c>
      <c r="J343" s="128"/>
      <c r="K343" s="129">
        <v>30292.67</v>
      </c>
      <c r="L343" s="128"/>
      <c r="M343" s="129">
        <v>0</v>
      </c>
      <c r="N343" s="128"/>
      <c r="O343" s="128"/>
      <c r="P343" s="54" t="s">
        <v>193</v>
      </c>
      <c r="Q343" s="54" t="s">
        <v>193</v>
      </c>
      <c r="R343" s="54" t="s">
        <v>193</v>
      </c>
      <c r="S343" s="53" t="s">
        <v>193</v>
      </c>
      <c r="T343" s="54" t="s">
        <v>193</v>
      </c>
      <c r="U343" s="53" t="s">
        <v>193</v>
      </c>
      <c r="V343" s="55" t="s">
        <v>193</v>
      </c>
    </row>
    <row r="344" spans="1:22" ht="0" hidden="1" customHeight="1"/>
    <row r="345" spans="1:22" ht="29.25" customHeight="1"/>
  </sheetData>
  <autoFilter ref="A11:W343" xr:uid="{E29AEB30-F7CC-48A7-BC7B-DFBB315C11A1}">
    <filterColumn colId="1" showButton="0"/>
    <filterColumn colId="4" showButton="0"/>
    <filterColumn colId="8" showButton="0"/>
    <filterColumn colId="10" showButton="0"/>
    <filterColumn colId="12" showButton="0"/>
    <filterColumn colId="13" showButton="0"/>
    <filterColumn colId="17">
      <filters>
        <filter val="18"/>
      </filters>
    </filterColumn>
  </autoFilter>
  <mergeCells count="1707">
    <mergeCell ref="B342:C342"/>
    <mergeCell ref="E342:F342"/>
    <mergeCell ref="I342:J342"/>
    <mergeCell ref="K342:L342"/>
    <mergeCell ref="M342:O342"/>
    <mergeCell ref="B343:C343"/>
    <mergeCell ref="E343:F343"/>
    <mergeCell ref="I343:J343"/>
    <mergeCell ref="K343:L343"/>
    <mergeCell ref="M343:O343"/>
    <mergeCell ref="B340:C340"/>
    <mergeCell ref="E340:F340"/>
    <mergeCell ref="I340:J340"/>
    <mergeCell ref="K340:L340"/>
    <mergeCell ref="M340:O340"/>
    <mergeCell ref="B341:C341"/>
    <mergeCell ref="E341:F341"/>
    <mergeCell ref="H341:J341"/>
    <mergeCell ref="M341:O341"/>
    <mergeCell ref="B338:C338"/>
    <mergeCell ref="E338:F338"/>
    <mergeCell ref="I338:J338"/>
    <mergeCell ref="K338:L338"/>
    <mergeCell ref="M338:O338"/>
    <mergeCell ref="B339:C339"/>
    <mergeCell ref="E339:F339"/>
    <mergeCell ref="I339:J339"/>
    <mergeCell ref="K339:L339"/>
    <mergeCell ref="M339:O339"/>
    <mergeCell ref="B336:C336"/>
    <mergeCell ref="E336:F336"/>
    <mergeCell ref="I336:J336"/>
    <mergeCell ref="K336:L336"/>
    <mergeCell ref="M336:O336"/>
    <mergeCell ref="B337:C337"/>
    <mergeCell ref="E337:F337"/>
    <mergeCell ref="I337:J337"/>
    <mergeCell ref="K337:L337"/>
    <mergeCell ref="M337:O337"/>
    <mergeCell ref="B334:C334"/>
    <mergeCell ref="E334:F334"/>
    <mergeCell ref="I334:J334"/>
    <mergeCell ref="K334:L334"/>
    <mergeCell ref="M334:O334"/>
    <mergeCell ref="B335:C335"/>
    <mergeCell ref="E335:F335"/>
    <mergeCell ref="I335:J335"/>
    <mergeCell ref="K335:L335"/>
    <mergeCell ref="M335:O335"/>
    <mergeCell ref="B332:C332"/>
    <mergeCell ref="E332:F332"/>
    <mergeCell ref="I332:J332"/>
    <mergeCell ref="K332:L332"/>
    <mergeCell ref="M332:O332"/>
    <mergeCell ref="B333:C333"/>
    <mergeCell ref="E333:F333"/>
    <mergeCell ref="I333:J333"/>
    <mergeCell ref="K333:L333"/>
    <mergeCell ref="M333:O333"/>
    <mergeCell ref="B330:C330"/>
    <mergeCell ref="E330:F330"/>
    <mergeCell ref="I330:J330"/>
    <mergeCell ref="K330:L330"/>
    <mergeCell ref="M330:O330"/>
    <mergeCell ref="B331:C331"/>
    <mergeCell ref="E331:F331"/>
    <mergeCell ref="I331:J331"/>
    <mergeCell ref="K331:L331"/>
    <mergeCell ref="M331:O331"/>
    <mergeCell ref="B328:C328"/>
    <mergeCell ref="E328:F328"/>
    <mergeCell ref="I328:J328"/>
    <mergeCell ref="K328:L328"/>
    <mergeCell ref="M328:O328"/>
    <mergeCell ref="B329:C329"/>
    <mergeCell ref="E329:F329"/>
    <mergeCell ref="I329:J329"/>
    <mergeCell ref="K329:L329"/>
    <mergeCell ref="M329:O329"/>
    <mergeCell ref="B326:C326"/>
    <mergeCell ref="E326:F326"/>
    <mergeCell ref="I326:J326"/>
    <mergeCell ref="K326:L326"/>
    <mergeCell ref="M326:O326"/>
    <mergeCell ref="B327:C327"/>
    <mergeCell ref="E327:F327"/>
    <mergeCell ref="I327:J327"/>
    <mergeCell ref="K327:L327"/>
    <mergeCell ref="M327:O327"/>
    <mergeCell ref="B324:C324"/>
    <mergeCell ref="E324:F324"/>
    <mergeCell ref="I324:J324"/>
    <mergeCell ref="K324:L324"/>
    <mergeCell ref="M324:O324"/>
    <mergeCell ref="B325:C325"/>
    <mergeCell ref="E325:F325"/>
    <mergeCell ref="I325:J325"/>
    <mergeCell ref="K325:L325"/>
    <mergeCell ref="M325:O325"/>
    <mergeCell ref="B322:C322"/>
    <mergeCell ref="E322:F322"/>
    <mergeCell ref="I322:J322"/>
    <mergeCell ref="K322:L322"/>
    <mergeCell ref="M322:O322"/>
    <mergeCell ref="B323:C323"/>
    <mergeCell ref="E323:F323"/>
    <mergeCell ref="I323:J323"/>
    <mergeCell ref="K323:L323"/>
    <mergeCell ref="M323:O323"/>
    <mergeCell ref="B320:C320"/>
    <mergeCell ref="E320:F320"/>
    <mergeCell ref="I320:J320"/>
    <mergeCell ref="K320:L320"/>
    <mergeCell ref="M320:O320"/>
    <mergeCell ref="B321:C321"/>
    <mergeCell ref="E321:F321"/>
    <mergeCell ref="I321:J321"/>
    <mergeCell ref="K321:L321"/>
    <mergeCell ref="M321:O321"/>
    <mergeCell ref="B318:C318"/>
    <mergeCell ref="E318:F318"/>
    <mergeCell ref="I318:J318"/>
    <mergeCell ref="K318:L318"/>
    <mergeCell ref="M318:O318"/>
    <mergeCell ref="B319:C319"/>
    <mergeCell ref="E319:F319"/>
    <mergeCell ref="I319:J319"/>
    <mergeCell ref="K319:L319"/>
    <mergeCell ref="M319:O319"/>
    <mergeCell ref="B316:C316"/>
    <mergeCell ref="E316:F316"/>
    <mergeCell ref="I316:J316"/>
    <mergeCell ref="K316:L316"/>
    <mergeCell ref="M316:O316"/>
    <mergeCell ref="B317:C317"/>
    <mergeCell ref="E317:F317"/>
    <mergeCell ref="I317:J317"/>
    <mergeCell ref="K317:L317"/>
    <mergeCell ref="M317:O317"/>
    <mergeCell ref="B314:C314"/>
    <mergeCell ref="E314:F314"/>
    <mergeCell ref="I314:J314"/>
    <mergeCell ref="K314:L314"/>
    <mergeCell ref="M314:O314"/>
    <mergeCell ref="B315:C315"/>
    <mergeCell ref="E315:F315"/>
    <mergeCell ref="I315:J315"/>
    <mergeCell ref="K315:L315"/>
    <mergeCell ref="M315:O315"/>
    <mergeCell ref="B312:C312"/>
    <mergeCell ref="E312:F312"/>
    <mergeCell ref="I312:J312"/>
    <mergeCell ref="K312:L312"/>
    <mergeCell ref="M312:O312"/>
    <mergeCell ref="B313:C313"/>
    <mergeCell ref="E313:F313"/>
    <mergeCell ref="I313:J313"/>
    <mergeCell ref="K313:L313"/>
    <mergeCell ref="M313:O313"/>
    <mergeCell ref="B310:C310"/>
    <mergeCell ref="E310:F310"/>
    <mergeCell ref="I310:J310"/>
    <mergeCell ref="K310:L310"/>
    <mergeCell ref="M310:O310"/>
    <mergeCell ref="B311:C311"/>
    <mergeCell ref="E311:F311"/>
    <mergeCell ref="I311:J311"/>
    <mergeCell ref="K311:L311"/>
    <mergeCell ref="M311:O311"/>
    <mergeCell ref="B308:C308"/>
    <mergeCell ref="E308:F308"/>
    <mergeCell ref="I308:J308"/>
    <mergeCell ref="K308:L308"/>
    <mergeCell ref="M308:O308"/>
    <mergeCell ref="B309:C309"/>
    <mergeCell ref="E309:F309"/>
    <mergeCell ref="I309:J309"/>
    <mergeCell ref="K309:L309"/>
    <mergeCell ref="M309:O309"/>
    <mergeCell ref="B306:C306"/>
    <mergeCell ref="E306:F306"/>
    <mergeCell ref="I306:J306"/>
    <mergeCell ref="K306:L306"/>
    <mergeCell ref="M306:O306"/>
    <mergeCell ref="B307:C307"/>
    <mergeCell ref="E307:F307"/>
    <mergeCell ref="I307:J307"/>
    <mergeCell ref="K307:L307"/>
    <mergeCell ref="M307:O307"/>
    <mergeCell ref="B304:C304"/>
    <mergeCell ref="E304:F304"/>
    <mergeCell ref="I304:J304"/>
    <mergeCell ref="K304:L304"/>
    <mergeCell ref="M304:O304"/>
    <mergeCell ref="B305:C305"/>
    <mergeCell ref="E305:F305"/>
    <mergeCell ref="I305:J305"/>
    <mergeCell ref="K305:L305"/>
    <mergeCell ref="M305:O305"/>
    <mergeCell ref="B302:C302"/>
    <mergeCell ref="E302:F302"/>
    <mergeCell ref="I302:J302"/>
    <mergeCell ref="K302:L302"/>
    <mergeCell ref="M302:O302"/>
    <mergeCell ref="B303:C303"/>
    <mergeCell ref="E303:F303"/>
    <mergeCell ref="I303:J303"/>
    <mergeCell ref="K303:L303"/>
    <mergeCell ref="M303:O303"/>
    <mergeCell ref="B300:C300"/>
    <mergeCell ref="E300:F300"/>
    <mergeCell ref="I300:J300"/>
    <mergeCell ref="K300:L300"/>
    <mergeCell ref="M300:O300"/>
    <mergeCell ref="B301:C301"/>
    <mergeCell ref="E301:F301"/>
    <mergeCell ref="I301:J301"/>
    <mergeCell ref="K301:L301"/>
    <mergeCell ref="M301:O301"/>
    <mergeCell ref="B298:C298"/>
    <mergeCell ref="E298:F298"/>
    <mergeCell ref="I298:J298"/>
    <mergeCell ref="K298:L298"/>
    <mergeCell ref="M298:O298"/>
    <mergeCell ref="B299:C299"/>
    <mergeCell ref="E299:F299"/>
    <mergeCell ref="I299:J299"/>
    <mergeCell ref="K299:L299"/>
    <mergeCell ref="M299:O299"/>
    <mergeCell ref="B296:C296"/>
    <mergeCell ref="E296:F296"/>
    <mergeCell ref="I296:J296"/>
    <mergeCell ref="K296:L296"/>
    <mergeCell ref="M296:O296"/>
    <mergeCell ref="B297:C297"/>
    <mergeCell ref="E297:F297"/>
    <mergeCell ref="I297:J297"/>
    <mergeCell ref="K297:L297"/>
    <mergeCell ref="M297:O297"/>
    <mergeCell ref="B294:C294"/>
    <mergeCell ref="E294:F294"/>
    <mergeCell ref="I294:J294"/>
    <mergeCell ref="K294:L294"/>
    <mergeCell ref="M294:O294"/>
    <mergeCell ref="B295:C295"/>
    <mergeCell ref="E295:F295"/>
    <mergeCell ref="I295:J295"/>
    <mergeCell ref="K295:L295"/>
    <mergeCell ref="M295:O295"/>
    <mergeCell ref="B292:C292"/>
    <mergeCell ref="E292:F292"/>
    <mergeCell ref="I292:J292"/>
    <mergeCell ref="K292:L292"/>
    <mergeCell ref="M292:O292"/>
    <mergeCell ref="B293:C293"/>
    <mergeCell ref="E293:F293"/>
    <mergeCell ref="I293:J293"/>
    <mergeCell ref="K293:L293"/>
    <mergeCell ref="M293:O293"/>
    <mergeCell ref="B290:C290"/>
    <mergeCell ref="E290:F290"/>
    <mergeCell ref="I290:J290"/>
    <mergeCell ref="K290:L290"/>
    <mergeCell ref="M290:O290"/>
    <mergeCell ref="B291:C291"/>
    <mergeCell ref="E291:F291"/>
    <mergeCell ref="I291:J291"/>
    <mergeCell ref="K291:L291"/>
    <mergeCell ref="M291:O291"/>
    <mergeCell ref="B288:C288"/>
    <mergeCell ref="E288:F288"/>
    <mergeCell ref="I288:J288"/>
    <mergeCell ref="K288:L288"/>
    <mergeCell ref="M288:O288"/>
    <mergeCell ref="B289:C289"/>
    <mergeCell ref="E289:F289"/>
    <mergeCell ref="I289:J289"/>
    <mergeCell ref="K289:L289"/>
    <mergeCell ref="M289:O289"/>
    <mergeCell ref="B286:C286"/>
    <mergeCell ref="E286:F286"/>
    <mergeCell ref="I286:J286"/>
    <mergeCell ref="K286:L286"/>
    <mergeCell ref="M286:O286"/>
    <mergeCell ref="B287:C287"/>
    <mergeCell ref="E287:F287"/>
    <mergeCell ref="I287:J287"/>
    <mergeCell ref="K287:L287"/>
    <mergeCell ref="M287:O287"/>
    <mergeCell ref="B284:C284"/>
    <mergeCell ref="E284:F284"/>
    <mergeCell ref="I284:J284"/>
    <mergeCell ref="K284:L284"/>
    <mergeCell ref="M284:O284"/>
    <mergeCell ref="B285:C285"/>
    <mergeCell ref="E285:F285"/>
    <mergeCell ref="I285:J285"/>
    <mergeCell ref="K285:L285"/>
    <mergeCell ref="M285:O285"/>
    <mergeCell ref="B282:C282"/>
    <mergeCell ref="E282:F282"/>
    <mergeCell ref="I282:J282"/>
    <mergeCell ref="K282:L282"/>
    <mergeCell ref="M282:O282"/>
    <mergeCell ref="B283:C283"/>
    <mergeCell ref="E283:F283"/>
    <mergeCell ref="I283:J283"/>
    <mergeCell ref="K283:L283"/>
    <mergeCell ref="M283:O283"/>
    <mergeCell ref="B280:C280"/>
    <mergeCell ref="E280:F280"/>
    <mergeCell ref="I280:J280"/>
    <mergeCell ref="K280:L280"/>
    <mergeCell ref="M280:O280"/>
    <mergeCell ref="B281:C281"/>
    <mergeCell ref="E281:F281"/>
    <mergeCell ref="I281:J281"/>
    <mergeCell ref="K281:L281"/>
    <mergeCell ref="M281:O281"/>
    <mergeCell ref="B278:C278"/>
    <mergeCell ref="E278:F278"/>
    <mergeCell ref="I278:J278"/>
    <mergeCell ref="K278:L278"/>
    <mergeCell ref="M278:O278"/>
    <mergeCell ref="B279:C279"/>
    <mergeCell ref="E279:F279"/>
    <mergeCell ref="I279:J279"/>
    <mergeCell ref="K279:L279"/>
    <mergeCell ref="M279:O279"/>
    <mergeCell ref="B276:C276"/>
    <mergeCell ref="E276:F276"/>
    <mergeCell ref="I276:J276"/>
    <mergeCell ref="K276:L276"/>
    <mergeCell ref="M276:O276"/>
    <mergeCell ref="B277:C277"/>
    <mergeCell ref="E277:F277"/>
    <mergeCell ref="I277:J277"/>
    <mergeCell ref="K277:L277"/>
    <mergeCell ref="M277:O277"/>
    <mergeCell ref="B274:C274"/>
    <mergeCell ref="E274:F274"/>
    <mergeCell ref="I274:J274"/>
    <mergeCell ref="K274:L274"/>
    <mergeCell ref="M274:O274"/>
    <mergeCell ref="B275:C275"/>
    <mergeCell ref="E275:F275"/>
    <mergeCell ref="I275:J275"/>
    <mergeCell ref="K275:L275"/>
    <mergeCell ref="M275:O275"/>
    <mergeCell ref="B272:C272"/>
    <mergeCell ref="E272:F272"/>
    <mergeCell ref="I272:J272"/>
    <mergeCell ref="K272:L272"/>
    <mergeCell ref="M272:O272"/>
    <mergeCell ref="B273:C273"/>
    <mergeCell ref="E273:F273"/>
    <mergeCell ref="I273:J273"/>
    <mergeCell ref="K273:L273"/>
    <mergeCell ref="M273:O273"/>
    <mergeCell ref="B270:C270"/>
    <mergeCell ref="E270:F270"/>
    <mergeCell ref="I270:J270"/>
    <mergeCell ref="K270:L270"/>
    <mergeCell ref="M270:O270"/>
    <mergeCell ref="B271:C271"/>
    <mergeCell ref="E271:F271"/>
    <mergeCell ref="I271:J271"/>
    <mergeCell ref="K271:L271"/>
    <mergeCell ref="M271:O271"/>
    <mergeCell ref="B268:C268"/>
    <mergeCell ref="E268:F268"/>
    <mergeCell ref="I268:J268"/>
    <mergeCell ref="K268:L268"/>
    <mergeCell ref="M268:O268"/>
    <mergeCell ref="B269:C269"/>
    <mergeCell ref="E269:F269"/>
    <mergeCell ref="I269:J269"/>
    <mergeCell ref="K269:L269"/>
    <mergeCell ref="M269:O269"/>
    <mergeCell ref="B266:C266"/>
    <mergeCell ref="E266:F266"/>
    <mergeCell ref="I266:J266"/>
    <mergeCell ref="K266:L266"/>
    <mergeCell ref="M266:O266"/>
    <mergeCell ref="B267:C267"/>
    <mergeCell ref="E267:F267"/>
    <mergeCell ref="I267:J267"/>
    <mergeCell ref="K267:L267"/>
    <mergeCell ref="M267:O267"/>
    <mergeCell ref="B264:C264"/>
    <mergeCell ref="E264:F264"/>
    <mergeCell ref="I264:J264"/>
    <mergeCell ref="K264:L264"/>
    <mergeCell ref="M264:O264"/>
    <mergeCell ref="B265:C265"/>
    <mergeCell ref="E265:F265"/>
    <mergeCell ref="I265:J265"/>
    <mergeCell ref="K265:L265"/>
    <mergeCell ref="M265:O265"/>
    <mergeCell ref="B262:C262"/>
    <mergeCell ref="E262:F262"/>
    <mergeCell ref="I262:J262"/>
    <mergeCell ref="K262:L262"/>
    <mergeCell ref="M262:O262"/>
    <mergeCell ref="B263:C263"/>
    <mergeCell ref="E263:F263"/>
    <mergeCell ref="I263:J263"/>
    <mergeCell ref="K263:L263"/>
    <mergeCell ref="M263:O263"/>
    <mergeCell ref="B260:C260"/>
    <mergeCell ref="E260:F260"/>
    <mergeCell ref="I260:J260"/>
    <mergeCell ref="K260:L260"/>
    <mergeCell ref="M260:O260"/>
    <mergeCell ref="B261:C261"/>
    <mergeCell ref="E261:F261"/>
    <mergeCell ref="I261:J261"/>
    <mergeCell ref="K261:L261"/>
    <mergeCell ref="M261:O261"/>
    <mergeCell ref="B258:C258"/>
    <mergeCell ref="E258:F258"/>
    <mergeCell ref="I258:J258"/>
    <mergeCell ref="K258:L258"/>
    <mergeCell ref="M258:O258"/>
    <mergeCell ref="B259:C259"/>
    <mergeCell ref="E259:F259"/>
    <mergeCell ref="I259:J259"/>
    <mergeCell ref="K259:L259"/>
    <mergeCell ref="M259:O259"/>
    <mergeCell ref="B256:C256"/>
    <mergeCell ref="E256:F256"/>
    <mergeCell ref="I256:J256"/>
    <mergeCell ref="K256:L256"/>
    <mergeCell ref="M256:O256"/>
    <mergeCell ref="B257:C257"/>
    <mergeCell ref="E257:F257"/>
    <mergeCell ref="I257:J257"/>
    <mergeCell ref="K257:L257"/>
    <mergeCell ref="M257:O257"/>
    <mergeCell ref="B254:C254"/>
    <mergeCell ref="E254:F254"/>
    <mergeCell ref="I254:J254"/>
    <mergeCell ref="K254:L254"/>
    <mergeCell ref="M254:O254"/>
    <mergeCell ref="B255:C255"/>
    <mergeCell ref="E255:F255"/>
    <mergeCell ref="I255:J255"/>
    <mergeCell ref="K255:L255"/>
    <mergeCell ref="M255:O255"/>
    <mergeCell ref="B252:C252"/>
    <mergeCell ref="E252:F252"/>
    <mergeCell ref="I252:J252"/>
    <mergeCell ref="K252:L252"/>
    <mergeCell ref="M252:O252"/>
    <mergeCell ref="B253:C253"/>
    <mergeCell ref="E253:F253"/>
    <mergeCell ref="I253:J253"/>
    <mergeCell ref="K253:L253"/>
    <mergeCell ref="M253:O253"/>
    <mergeCell ref="B250:C250"/>
    <mergeCell ref="E250:F250"/>
    <mergeCell ref="I250:J250"/>
    <mergeCell ref="K250:L250"/>
    <mergeCell ref="M250:O250"/>
    <mergeCell ref="B251:C251"/>
    <mergeCell ref="E251:F251"/>
    <mergeCell ref="I251:J251"/>
    <mergeCell ref="K251:L251"/>
    <mergeCell ref="M251:O251"/>
    <mergeCell ref="B248:C248"/>
    <mergeCell ref="E248:F248"/>
    <mergeCell ref="I248:J248"/>
    <mergeCell ref="K248:L248"/>
    <mergeCell ref="M248:O248"/>
    <mergeCell ref="B249:C249"/>
    <mergeCell ref="E249:F249"/>
    <mergeCell ref="I249:J249"/>
    <mergeCell ref="K249:L249"/>
    <mergeCell ref="M249:O249"/>
    <mergeCell ref="B246:C246"/>
    <mergeCell ref="E246:F246"/>
    <mergeCell ref="I246:J246"/>
    <mergeCell ref="K246:L246"/>
    <mergeCell ref="M246:O246"/>
    <mergeCell ref="B247:C247"/>
    <mergeCell ref="E247:F247"/>
    <mergeCell ref="I247:J247"/>
    <mergeCell ref="K247:L247"/>
    <mergeCell ref="M247:O247"/>
    <mergeCell ref="B244:C244"/>
    <mergeCell ref="E244:F244"/>
    <mergeCell ref="I244:J244"/>
    <mergeCell ref="K244:L244"/>
    <mergeCell ref="M244:O244"/>
    <mergeCell ref="B245:C245"/>
    <mergeCell ref="E245:F245"/>
    <mergeCell ref="I245:J245"/>
    <mergeCell ref="K245:L245"/>
    <mergeCell ref="M245:O245"/>
    <mergeCell ref="B242:C242"/>
    <mergeCell ref="E242:F242"/>
    <mergeCell ref="I242:J242"/>
    <mergeCell ref="K242:L242"/>
    <mergeCell ref="M242:O242"/>
    <mergeCell ref="B243:C243"/>
    <mergeCell ref="E243:F243"/>
    <mergeCell ref="I243:J243"/>
    <mergeCell ref="K243:L243"/>
    <mergeCell ref="M243:O243"/>
    <mergeCell ref="B240:C240"/>
    <mergeCell ref="E240:F240"/>
    <mergeCell ref="I240:J240"/>
    <mergeCell ref="K240:L240"/>
    <mergeCell ref="M240:O240"/>
    <mergeCell ref="B241:C241"/>
    <mergeCell ref="E241:F241"/>
    <mergeCell ref="I241:J241"/>
    <mergeCell ref="K241:L241"/>
    <mergeCell ref="M241:O241"/>
    <mergeCell ref="B238:C238"/>
    <mergeCell ref="E238:F238"/>
    <mergeCell ref="I238:J238"/>
    <mergeCell ref="K238:L238"/>
    <mergeCell ref="M238:O238"/>
    <mergeCell ref="B239:C239"/>
    <mergeCell ref="E239:F239"/>
    <mergeCell ref="I239:J239"/>
    <mergeCell ref="K239:L239"/>
    <mergeCell ref="M239:O239"/>
    <mergeCell ref="B236:C236"/>
    <mergeCell ref="E236:F236"/>
    <mergeCell ref="I236:J236"/>
    <mergeCell ref="K236:L236"/>
    <mergeCell ref="M236:O236"/>
    <mergeCell ref="B237:C237"/>
    <mergeCell ref="E237:F237"/>
    <mergeCell ref="I237:J237"/>
    <mergeCell ref="K237:L237"/>
    <mergeCell ref="M237:O237"/>
    <mergeCell ref="B234:C234"/>
    <mergeCell ref="E234:F234"/>
    <mergeCell ref="I234:J234"/>
    <mergeCell ref="K234:L234"/>
    <mergeCell ref="M234:O234"/>
    <mergeCell ref="B235:C235"/>
    <mergeCell ref="E235:F235"/>
    <mergeCell ref="I235:J235"/>
    <mergeCell ref="K235:L235"/>
    <mergeCell ref="M235:O235"/>
    <mergeCell ref="B232:C232"/>
    <mergeCell ref="E232:F232"/>
    <mergeCell ref="I232:J232"/>
    <mergeCell ref="K232:L232"/>
    <mergeCell ref="M232:O232"/>
    <mergeCell ref="B233:C233"/>
    <mergeCell ref="E233:F233"/>
    <mergeCell ref="I233:J233"/>
    <mergeCell ref="K233:L233"/>
    <mergeCell ref="M233:O233"/>
    <mergeCell ref="B230:C230"/>
    <mergeCell ref="E230:F230"/>
    <mergeCell ref="I230:J230"/>
    <mergeCell ref="K230:L230"/>
    <mergeCell ref="M230:O230"/>
    <mergeCell ref="B231:C231"/>
    <mergeCell ref="E231:F231"/>
    <mergeCell ref="I231:J231"/>
    <mergeCell ref="K231:L231"/>
    <mergeCell ref="M231:O231"/>
    <mergeCell ref="B228:C228"/>
    <mergeCell ref="E228:F228"/>
    <mergeCell ref="I228:J228"/>
    <mergeCell ref="K228:L228"/>
    <mergeCell ref="M228:O228"/>
    <mergeCell ref="B229:C229"/>
    <mergeCell ref="E229:F229"/>
    <mergeCell ref="I229:J229"/>
    <mergeCell ref="K229:L229"/>
    <mergeCell ref="M229:O229"/>
    <mergeCell ref="B226:C226"/>
    <mergeCell ref="E226:F226"/>
    <mergeCell ref="I226:J226"/>
    <mergeCell ref="K226:L226"/>
    <mergeCell ref="M226:O226"/>
    <mergeCell ref="B227:C227"/>
    <mergeCell ref="E227:F227"/>
    <mergeCell ref="I227:J227"/>
    <mergeCell ref="K227:L227"/>
    <mergeCell ref="M227:O227"/>
    <mergeCell ref="B224:C224"/>
    <mergeCell ref="E224:F224"/>
    <mergeCell ref="I224:J224"/>
    <mergeCell ref="K224:L224"/>
    <mergeCell ref="M224:O224"/>
    <mergeCell ref="B225:C225"/>
    <mergeCell ref="E225:F225"/>
    <mergeCell ref="I225:J225"/>
    <mergeCell ref="K225:L225"/>
    <mergeCell ref="M225:O225"/>
    <mergeCell ref="B222:C222"/>
    <mergeCell ref="E222:F222"/>
    <mergeCell ref="I222:J222"/>
    <mergeCell ref="K222:L222"/>
    <mergeCell ref="M222:O222"/>
    <mergeCell ref="B223:C223"/>
    <mergeCell ref="E223:F223"/>
    <mergeCell ref="I223:J223"/>
    <mergeCell ref="K223:L223"/>
    <mergeCell ref="M223:O223"/>
    <mergeCell ref="B220:C220"/>
    <mergeCell ref="E220:F220"/>
    <mergeCell ref="I220:J220"/>
    <mergeCell ref="K220:L220"/>
    <mergeCell ref="M220:O220"/>
    <mergeCell ref="B221:C221"/>
    <mergeCell ref="E221:F221"/>
    <mergeCell ref="I221:J221"/>
    <mergeCell ref="K221:L221"/>
    <mergeCell ref="M221:O221"/>
    <mergeCell ref="B218:C218"/>
    <mergeCell ref="E218:F218"/>
    <mergeCell ref="I218:J218"/>
    <mergeCell ref="K218:L218"/>
    <mergeCell ref="M218:O218"/>
    <mergeCell ref="B219:C219"/>
    <mergeCell ref="E219:F219"/>
    <mergeCell ref="I219:J219"/>
    <mergeCell ref="K219:L219"/>
    <mergeCell ref="M219:O219"/>
    <mergeCell ref="B216:C216"/>
    <mergeCell ref="E216:F216"/>
    <mergeCell ref="I216:J216"/>
    <mergeCell ref="K216:L216"/>
    <mergeCell ref="M216:O216"/>
    <mergeCell ref="B217:C217"/>
    <mergeCell ref="E217:F217"/>
    <mergeCell ref="I217:J217"/>
    <mergeCell ref="K217:L217"/>
    <mergeCell ref="M217:O217"/>
    <mergeCell ref="B214:C214"/>
    <mergeCell ref="E214:F214"/>
    <mergeCell ref="I214:J214"/>
    <mergeCell ref="K214:L214"/>
    <mergeCell ref="M214:O214"/>
    <mergeCell ref="B215:C215"/>
    <mergeCell ref="E215:F215"/>
    <mergeCell ref="I215:J215"/>
    <mergeCell ref="K215:L215"/>
    <mergeCell ref="M215:O215"/>
    <mergeCell ref="B212:C212"/>
    <mergeCell ref="E212:F212"/>
    <mergeCell ref="I212:J212"/>
    <mergeCell ref="K212:L212"/>
    <mergeCell ref="M212:O212"/>
    <mergeCell ref="B213:C213"/>
    <mergeCell ref="E213:F213"/>
    <mergeCell ref="I213:J213"/>
    <mergeCell ref="K213:L213"/>
    <mergeCell ref="M213:O213"/>
    <mergeCell ref="B210:C210"/>
    <mergeCell ref="E210:F210"/>
    <mergeCell ref="I210:J210"/>
    <mergeCell ref="K210:L210"/>
    <mergeCell ref="M210:O210"/>
    <mergeCell ref="B211:C211"/>
    <mergeCell ref="E211:F211"/>
    <mergeCell ref="I211:J211"/>
    <mergeCell ref="K211:L211"/>
    <mergeCell ref="M211:O211"/>
    <mergeCell ref="B208:C208"/>
    <mergeCell ref="E208:F208"/>
    <mergeCell ref="I208:J208"/>
    <mergeCell ref="K208:L208"/>
    <mergeCell ref="M208:O208"/>
    <mergeCell ref="B209:C209"/>
    <mergeCell ref="E209:F209"/>
    <mergeCell ref="I209:J209"/>
    <mergeCell ref="K209:L209"/>
    <mergeCell ref="M209:O209"/>
    <mergeCell ref="B206:C206"/>
    <mergeCell ref="E206:F206"/>
    <mergeCell ref="I206:J206"/>
    <mergeCell ref="K206:L206"/>
    <mergeCell ref="M206:O206"/>
    <mergeCell ref="B207:C207"/>
    <mergeCell ref="E207:F207"/>
    <mergeCell ref="I207:J207"/>
    <mergeCell ref="K207:L207"/>
    <mergeCell ref="M207:O207"/>
    <mergeCell ref="B204:C204"/>
    <mergeCell ref="E204:F204"/>
    <mergeCell ref="I204:J204"/>
    <mergeCell ref="K204:L204"/>
    <mergeCell ref="M204:O204"/>
    <mergeCell ref="B205:C205"/>
    <mergeCell ref="E205:F205"/>
    <mergeCell ref="I205:J205"/>
    <mergeCell ref="K205:L205"/>
    <mergeCell ref="M205:O205"/>
    <mergeCell ref="B202:C202"/>
    <mergeCell ref="E202:F202"/>
    <mergeCell ref="I202:J202"/>
    <mergeCell ref="K202:L202"/>
    <mergeCell ref="M202:O202"/>
    <mergeCell ref="B203:C203"/>
    <mergeCell ref="E203:F203"/>
    <mergeCell ref="I203:J203"/>
    <mergeCell ref="K203:L203"/>
    <mergeCell ref="M203:O203"/>
    <mergeCell ref="B200:C200"/>
    <mergeCell ref="E200:F200"/>
    <mergeCell ref="I200:J200"/>
    <mergeCell ref="K200:L200"/>
    <mergeCell ref="M200:O200"/>
    <mergeCell ref="B201:C201"/>
    <mergeCell ref="E201:F201"/>
    <mergeCell ref="I201:J201"/>
    <mergeCell ref="K201:L201"/>
    <mergeCell ref="M201:O201"/>
    <mergeCell ref="B198:C198"/>
    <mergeCell ref="E198:F198"/>
    <mergeCell ref="I198:J198"/>
    <mergeCell ref="K198:L198"/>
    <mergeCell ref="M198:O198"/>
    <mergeCell ref="B199:C199"/>
    <mergeCell ref="E199:F199"/>
    <mergeCell ref="I199:J199"/>
    <mergeCell ref="K199:L199"/>
    <mergeCell ref="M199:O199"/>
    <mergeCell ref="B196:C196"/>
    <mergeCell ref="E196:F196"/>
    <mergeCell ref="I196:J196"/>
    <mergeCell ref="K196:L196"/>
    <mergeCell ref="M196:O196"/>
    <mergeCell ref="B197:C197"/>
    <mergeCell ref="E197:F197"/>
    <mergeCell ref="I197:J197"/>
    <mergeCell ref="K197:L197"/>
    <mergeCell ref="M197:O197"/>
    <mergeCell ref="B194:C194"/>
    <mergeCell ref="E194:F194"/>
    <mergeCell ref="I194:J194"/>
    <mergeCell ref="K194:L194"/>
    <mergeCell ref="M194:O194"/>
    <mergeCell ref="B195:C195"/>
    <mergeCell ref="E195:F195"/>
    <mergeCell ref="I195:J195"/>
    <mergeCell ref="K195:L195"/>
    <mergeCell ref="M195:O195"/>
    <mergeCell ref="B192:C192"/>
    <mergeCell ref="E192:F192"/>
    <mergeCell ref="I192:J192"/>
    <mergeCell ref="K192:L192"/>
    <mergeCell ref="M192:O192"/>
    <mergeCell ref="B193:C193"/>
    <mergeCell ref="E193:F193"/>
    <mergeCell ref="I193:J193"/>
    <mergeCell ref="K193:L193"/>
    <mergeCell ref="M193:O193"/>
    <mergeCell ref="B190:C190"/>
    <mergeCell ref="E190:F190"/>
    <mergeCell ref="I190:J190"/>
    <mergeCell ref="K190:L190"/>
    <mergeCell ref="M190:O190"/>
    <mergeCell ref="B191:C191"/>
    <mergeCell ref="E191:F191"/>
    <mergeCell ref="I191:J191"/>
    <mergeCell ref="K191:L191"/>
    <mergeCell ref="M191:O191"/>
    <mergeCell ref="B188:C188"/>
    <mergeCell ref="E188:F188"/>
    <mergeCell ref="I188:J188"/>
    <mergeCell ref="K188:L188"/>
    <mergeCell ref="M188:O188"/>
    <mergeCell ref="B189:C189"/>
    <mergeCell ref="E189:F189"/>
    <mergeCell ref="I189:J189"/>
    <mergeCell ref="K189:L189"/>
    <mergeCell ref="M189:O189"/>
    <mergeCell ref="B186:C186"/>
    <mergeCell ref="E186:F186"/>
    <mergeCell ref="I186:J186"/>
    <mergeCell ref="K186:L186"/>
    <mergeCell ref="M186:O186"/>
    <mergeCell ref="B187:C187"/>
    <mergeCell ref="E187:F187"/>
    <mergeCell ref="I187:J187"/>
    <mergeCell ref="K187:L187"/>
    <mergeCell ref="M187:O187"/>
    <mergeCell ref="B184:C184"/>
    <mergeCell ref="E184:F184"/>
    <mergeCell ref="I184:J184"/>
    <mergeCell ref="K184:L184"/>
    <mergeCell ref="M184:O184"/>
    <mergeCell ref="B185:C185"/>
    <mergeCell ref="E185:F185"/>
    <mergeCell ref="I185:J185"/>
    <mergeCell ref="K185:L185"/>
    <mergeCell ref="M185:O185"/>
    <mergeCell ref="B182:C182"/>
    <mergeCell ref="E182:F182"/>
    <mergeCell ref="I182:J182"/>
    <mergeCell ref="K182:L182"/>
    <mergeCell ref="M182:O182"/>
    <mergeCell ref="B183:C183"/>
    <mergeCell ref="E183:F183"/>
    <mergeCell ref="I183:J183"/>
    <mergeCell ref="K183:L183"/>
    <mergeCell ref="M183:O183"/>
    <mergeCell ref="B180:C180"/>
    <mergeCell ref="E180:F180"/>
    <mergeCell ref="I180:J180"/>
    <mergeCell ref="K180:L180"/>
    <mergeCell ref="M180:O180"/>
    <mergeCell ref="B181:C181"/>
    <mergeCell ref="E181:F181"/>
    <mergeCell ref="I181:J181"/>
    <mergeCell ref="K181:L181"/>
    <mergeCell ref="M181:O181"/>
    <mergeCell ref="B178:C178"/>
    <mergeCell ref="E178:F178"/>
    <mergeCell ref="I178:J178"/>
    <mergeCell ref="K178:L178"/>
    <mergeCell ref="M178:O178"/>
    <mergeCell ref="B179:C179"/>
    <mergeCell ref="E179:F179"/>
    <mergeCell ref="I179:J179"/>
    <mergeCell ref="K179:L179"/>
    <mergeCell ref="M179:O179"/>
    <mergeCell ref="B176:C176"/>
    <mergeCell ref="E176:F176"/>
    <mergeCell ref="I176:J176"/>
    <mergeCell ref="K176:L176"/>
    <mergeCell ref="M176:O176"/>
    <mergeCell ref="B177:C177"/>
    <mergeCell ref="E177:F177"/>
    <mergeCell ref="I177:J177"/>
    <mergeCell ref="K177:L177"/>
    <mergeCell ref="M177:O177"/>
    <mergeCell ref="B174:C174"/>
    <mergeCell ref="E174:F174"/>
    <mergeCell ref="I174:J174"/>
    <mergeCell ref="K174:L174"/>
    <mergeCell ref="M174:O174"/>
    <mergeCell ref="B175:C175"/>
    <mergeCell ref="E175:F175"/>
    <mergeCell ref="I175:J175"/>
    <mergeCell ref="K175:L175"/>
    <mergeCell ref="M175:O175"/>
    <mergeCell ref="B172:C172"/>
    <mergeCell ref="E172:F172"/>
    <mergeCell ref="I172:J172"/>
    <mergeCell ref="K172:L172"/>
    <mergeCell ref="M172:O172"/>
    <mergeCell ref="B173:C173"/>
    <mergeCell ref="E173:F173"/>
    <mergeCell ref="I173:J173"/>
    <mergeCell ref="K173:L173"/>
    <mergeCell ref="M173:O173"/>
    <mergeCell ref="B170:C170"/>
    <mergeCell ref="E170:F170"/>
    <mergeCell ref="I170:J170"/>
    <mergeCell ref="K170:L170"/>
    <mergeCell ref="M170:O170"/>
    <mergeCell ref="B171:C171"/>
    <mergeCell ref="E171:F171"/>
    <mergeCell ref="I171:J171"/>
    <mergeCell ref="K171:L171"/>
    <mergeCell ref="M171:O171"/>
    <mergeCell ref="B168:C168"/>
    <mergeCell ref="E168:F168"/>
    <mergeCell ref="I168:J168"/>
    <mergeCell ref="K168:L168"/>
    <mergeCell ref="M168:O168"/>
    <mergeCell ref="B169:C169"/>
    <mergeCell ref="E169:F169"/>
    <mergeCell ref="I169:J169"/>
    <mergeCell ref="K169:L169"/>
    <mergeCell ref="M169:O169"/>
    <mergeCell ref="B166:C166"/>
    <mergeCell ref="E166:F166"/>
    <mergeCell ref="I166:J166"/>
    <mergeCell ref="K166:L166"/>
    <mergeCell ref="M166:O166"/>
    <mergeCell ref="B167:C167"/>
    <mergeCell ref="E167:F167"/>
    <mergeCell ref="I167:J167"/>
    <mergeCell ref="K167:L167"/>
    <mergeCell ref="M167:O167"/>
    <mergeCell ref="B164:C164"/>
    <mergeCell ref="E164:F164"/>
    <mergeCell ref="I164:J164"/>
    <mergeCell ref="K164:L164"/>
    <mergeCell ref="M164:O164"/>
    <mergeCell ref="B165:C165"/>
    <mergeCell ref="E165:F165"/>
    <mergeCell ref="I165:J165"/>
    <mergeCell ref="K165:L165"/>
    <mergeCell ref="M165:O165"/>
    <mergeCell ref="B162:C162"/>
    <mergeCell ref="E162:F162"/>
    <mergeCell ref="I162:J162"/>
    <mergeCell ref="K162:L162"/>
    <mergeCell ref="M162:O162"/>
    <mergeCell ref="B163:C163"/>
    <mergeCell ref="E163:F163"/>
    <mergeCell ref="I163:J163"/>
    <mergeCell ref="K163:L163"/>
    <mergeCell ref="M163:O163"/>
    <mergeCell ref="B160:C160"/>
    <mergeCell ref="E160:F160"/>
    <mergeCell ref="I160:J160"/>
    <mergeCell ref="K160:L160"/>
    <mergeCell ref="M160:O160"/>
    <mergeCell ref="B161:C161"/>
    <mergeCell ref="E161:F161"/>
    <mergeCell ref="I161:J161"/>
    <mergeCell ref="K161:L161"/>
    <mergeCell ref="M161:O161"/>
    <mergeCell ref="B158:C158"/>
    <mergeCell ref="E158:F158"/>
    <mergeCell ref="I158:J158"/>
    <mergeCell ref="K158:L158"/>
    <mergeCell ref="M158:O158"/>
    <mergeCell ref="B159:C159"/>
    <mergeCell ref="E159:F159"/>
    <mergeCell ref="I159:J159"/>
    <mergeCell ref="K159:L159"/>
    <mergeCell ref="M159:O159"/>
    <mergeCell ref="B156:C156"/>
    <mergeCell ref="E156:F156"/>
    <mergeCell ref="I156:J156"/>
    <mergeCell ref="K156:L156"/>
    <mergeCell ref="M156:O156"/>
    <mergeCell ref="B157:C157"/>
    <mergeCell ref="E157:F157"/>
    <mergeCell ref="I157:J157"/>
    <mergeCell ref="K157:L157"/>
    <mergeCell ref="M157:O157"/>
    <mergeCell ref="B154:C154"/>
    <mergeCell ref="E154:F154"/>
    <mergeCell ref="I154:J154"/>
    <mergeCell ref="K154:L154"/>
    <mergeCell ref="M154:O154"/>
    <mergeCell ref="B155:C155"/>
    <mergeCell ref="E155:F155"/>
    <mergeCell ref="I155:J155"/>
    <mergeCell ref="K155:L155"/>
    <mergeCell ref="M155:O155"/>
    <mergeCell ref="B152:C152"/>
    <mergeCell ref="E152:F152"/>
    <mergeCell ref="I152:J152"/>
    <mergeCell ref="K152:L152"/>
    <mergeCell ref="M152:O152"/>
    <mergeCell ref="B153:C153"/>
    <mergeCell ref="E153:F153"/>
    <mergeCell ref="I153:J153"/>
    <mergeCell ref="K153:L153"/>
    <mergeCell ref="M153:O153"/>
    <mergeCell ref="B150:C150"/>
    <mergeCell ref="E150:F150"/>
    <mergeCell ref="I150:J150"/>
    <mergeCell ref="K150:L150"/>
    <mergeCell ref="M150:O150"/>
    <mergeCell ref="B151:C151"/>
    <mergeCell ref="E151:F151"/>
    <mergeCell ref="I151:J151"/>
    <mergeCell ref="K151:L151"/>
    <mergeCell ref="M151:O151"/>
    <mergeCell ref="B148:C148"/>
    <mergeCell ref="E148:F148"/>
    <mergeCell ref="I148:J148"/>
    <mergeCell ref="K148:L148"/>
    <mergeCell ref="M148:O148"/>
    <mergeCell ref="B149:C149"/>
    <mergeCell ref="E149:F149"/>
    <mergeCell ref="I149:J149"/>
    <mergeCell ref="K149:L149"/>
    <mergeCell ref="M149:O149"/>
    <mergeCell ref="B146:C146"/>
    <mergeCell ref="E146:F146"/>
    <mergeCell ref="I146:J146"/>
    <mergeCell ref="K146:L146"/>
    <mergeCell ref="M146:O146"/>
    <mergeCell ref="B147:C147"/>
    <mergeCell ref="E147:F147"/>
    <mergeCell ref="I147:J147"/>
    <mergeCell ref="K147:L147"/>
    <mergeCell ref="M147:O147"/>
    <mergeCell ref="B144:C144"/>
    <mergeCell ref="E144:F144"/>
    <mergeCell ref="I144:J144"/>
    <mergeCell ref="K144:L144"/>
    <mergeCell ref="M144:O144"/>
    <mergeCell ref="B145:C145"/>
    <mergeCell ref="E145:F145"/>
    <mergeCell ref="I145:J145"/>
    <mergeCell ref="K145:L145"/>
    <mergeCell ref="M145:O145"/>
    <mergeCell ref="B142:C142"/>
    <mergeCell ref="E142:F142"/>
    <mergeCell ref="I142:J142"/>
    <mergeCell ref="K142:L142"/>
    <mergeCell ref="M142:O142"/>
    <mergeCell ref="B143:C143"/>
    <mergeCell ref="E143:F143"/>
    <mergeCell ref="I143:J143"/>
    <mergeCell ref="K143:L143"/>
    <mergeCell ref="M143:O143"/>
    <mergeCell ref="B140:C140"/>
    <mergeCell ref="E140:F140"/>
    <mergeCell ref="I140:J140"/>
    <mergeCell ref="K140:L140"/>
    <mergeCell ref="M140:O140"/>
    <mergeCell ref="B141:C141"/>
    <mergeCell ref="E141:F141"/>
    <mergeCell ref="I141:J141"/>
    <mergeCell ref="K141:L141"/>
    <mergeCell ref="M141:O141"/>
    <mergeCell ref="B138:C138"/>
    <mergeCell ref="E138:F138"/>
    <mergeCell ref="I138:J138"/>
    <mergeCell ref="K138:L138"/>
    <mergeCell ref="M138:O138"/>
    <mergeCell ref="B139:C139"/>
    <mergeCell ref="E139:F139"/>
    <mergeCell ref="I139:J139"/>
    <mergeCell ref="K139:L139"/>
    <mergeCell ref="M139:O139"/>
    <mergeCell ref="B136:C136"/>
    <mergeCell ref="E136:F136"/>
    <mergeCell ref="I136:J136"/>
    <mergeCell ref="K136:L136"/>
    <mergeCell ref="M136:O136"/>
    <mergeCell ref="B137:C137"/>
    <mergeCell ref="E137:F137"/>
    <mergeCell ref="I137:J137"/>
    <mergeCell ref="K137:L137"/>
    <mergeCell ref="M137:O137"/>
    <mergeCell ref="B134:C134"/>
    <mergeCell ref="E134:F134"/>
    <mergeCell ref="I134:J134"/>
    <mergeCell ref="K134:L134"/>
    <mergeCell ref="M134:O134"/>
    <mergeCell ref="B135:C135"/>
    <mergeCell ref="E135:F135"/>
    <mergeCell ref="I135:J135"/>
    <mergeCell ref="K135:L135"/>
    <mergeCell ref="M135:O135"/>
    <mergeCell ref="B132:C132"/>
    <mergeCell ref="E132:F132"/>
    <mergeCell ref="I132:J132"/>
    <mergeCell ref="K132:L132"/>
    <mergeCell ref="M132:O132"/>
    <mergeCell ref="B133:C133"/>
    <mergeCell ref="E133:F133"/>
    <mergeCell ref="I133:J133"/>
    <mergeCell ref="K133:L133"/>
    <mergeCell ref="M133:O133"/>
    <mergeCell ref="B130:C130"/>
    <mergeCell ref="E130:F130"/>
    <mergeCell ref="I130:J130"/>
    <mergeCell ref="K130:L130"/>
    <mergeCell ref="M130:O130"/>
    <mergeCell ref="B131:C131"/>
    <mergeCell ref="E131:F131"/>
    <mergeCell ref="I131:J131"/>
    <mergeCell ref="K131:L131"/>
    <mergeCell ref="M131:O131"/>
    <mergeCell ref="B128:C128"/>
    <mergeCell ref="E128:F128"/>
    <mergeCell ref="I128:J128"/>
    <mergeCell ref="K128:L128"/>
    <mergeCell ref="M128:O128"/>
    <mergeCell ref="B129:C129"/>
    <mergeCell ref="E129:F129"/>
    <mergeCell ref="I129:J129"/>
    <mergeCell ref="K129:L129"/>
    <mergeCell ref="M129:O129"/>
    <mergeCell ref="B126:C126"/>
    <mergeCell ref="E126:F126"/>
    <mergeCell ref="I126:J126"/>
    <mergeCell ref="K126:L126"/>
    <mergeCell ref="M126:O126"/>
    <mergeCell ref="B127:C127"/>
    <mergeCell ref="E127:F127"/>
    <mergeCell ref="I127:J127"/>
    <mergeCell ref="K127:L127"/>
    <mergeCell ref="M127:O127"/>
    <mergeCell ref="B124:C124"/>
    <mergeCell ref="E124:F124"/>
    <mergeCell ref="I124:J124"/>
    <mergeCell ref="K124:L124"/>
    <mergeCell ref="M124:O124"/>
    <mergeCell ref="B125:C125"/>
    <mergeCell ref="E125:F125"/>
    <mergeCell ref="I125:J125"/>
    <mergeCell ref="K125:L125"/>
    <mergeCell ref="M125:O125"/>
    <mergeCell ref="B122:C122"/>
    <mergeCell ref="E122:F122"/>
    <mergeCell ref="I122:J122"/>
    <mergeCell ref="K122:L122"/>
    <mergeCell ref="M122:O122"/>
    <mergeCell ref="B123:C123"/>
    <mergeCell ref="E123:F123"/>
    <mergeCell ref="I123:J123"/>
    <mergeCell ref="K123:L123"/>
    <mergeCell ref="M123:O123"/>
    <mergeCell ref="B120:C120"/>
    <mergeCell ref="E120:F120"/>
    <mergeCell ref="I120:J120"/>
    <mergeCell ref="K120:L120"/>
    <mergeCell ref="M120:O120"/>
    <mergeCell ref="B121:C121"/>
    <mergeCell ref="E121:F121"/>
    <mergeCell ref="I121:J121"/>
    <mergeCell ref="K121:L121"/>
    <mergeCell ref="M121:O121"/>
    <mergeCell ref="B118:C118"/>
    <mergeCell ref="E118:F118"/>
    <mergeCell ref="I118:J118"/>
    <mergeCell ref="K118:L118"/>
    <mergeCell ref="M118:O118"/>
    <mergeCell ref="B119:C119"/>
    <mergeCell ref="E119:F119"/>
    <mergeCell ref="I119:J119"/>
    <mergeCell ref="K119:L119"/>
    <mergeCell ref="M119:O119"/>
    <mergeCell ref="B116:C116"/>
    <mergeCell ref="E116:F116"/>
    <mergeCell ref="I116:J116"/>
    <mergeCell ref="K116:L116"/>
    <mergeCell ref="M116:O116"/>
    <mergeCell ref="B117:C117"/>
    <mergeCell ref="E117:F117"/>
    <mergeCell ref="I117:J117"/>
    <mergeCell ref="K117:L117"/>
    <mergeCell ref="M117:O117"/>
    <mergeCell ref="B114:C114"/>
    <mergeCell ref="E114:F114"/>
    <mergeCell ref="I114:J114"/>
    <mergeCell ref="K114:L114"/>
    <mergeCell ref="M114:O114"/>
    <mergeCell ref="B115:C115"/>
    <mergeCell ref="E115:F115"/>
    <mergeCell ref="I115:J115"/>
    <mergeCell ref="K115:L115"/>
    <mergeCell ref="M115:O115"/>
    <mergeCell ref="B112:C112"/>
    <mergeCell ref="E112:F112"/>
    <mergeCell ref="I112:J112"/>
    <mergeCell ref="K112:L112"/>
    <mergeCell ref="M112:O112"/>
    <mergeCell ref="B113:C113"/>
    <mergeCell ref="E113:F113"/>
    <mergeCell ref="I113:J113"/>
    <mergeCell ref="K113:L113"/>
    <mergeCell ref="M113:O113"/>
    <mergeCell ref="B110:C110"/>
    <mergeCell ref="E110:F110"/>
    <mergeCell ref="I110:J110"/>
    <mergeCell ref="K110:L110"/>
    <mergeCell ref="M110:O110"/>
    <mergeCell ref="B111:C111"/>
    <mergeCell ref="E111:F111"/>
    <mergeCell ref="I111:J111"/>
    <mergeCell ref="K111:L111"/>
    <mergeCell ref="M111:O111"/>
    <mergeCell ref="B108:C108"/>
    <mergeCell ref="E108:F108"/>
    <mergeCell ref="I108:J108"/>
    <mergeCell ref="K108:L108"/>
    <mergeCell ref="M108:O108"/>
    <mergeCell ref="B109:C109"/>
    <mergeCell ref="E109:F109"/>
    <mergeCell ref="I109:J109"/>
    <mergeCell ref="K109:L109"/>
    <mergeCell ref="M109:O109"/>
    <mergeCell ref="B106:C106"/>
    <mergeCell ref="E106:F106"/>
    <mergeCell ref="I106:J106"/>
    <mergeCell ref="K106:L106"/>
    <mergeCell ref="M106:O106"/>
    <mergeCell ref="B107:C107"/>
    <mergeCell ref="E107:F107"/>
    <mergeCell ref="I107:J107"/>
    <mergeCell ref="K107:L107"/>
    <mergeCell ref="M107:O107"/>
    <mergeCell ref="B104:C104"/>
    <mergeCell ref="E104:F104"/>
    <mergeCell ref="I104:J104"/>
    <mergeCell ref="K104:L104"/>
    <mergeCell ref="M104:O104"/>
    <mergeCell ref="B105:C105"/>
    <mergeCell ref="E105:F105"/>
    <mergeCell ref="I105:J105"/>
    <mergeCell ref="K105:L105"/>
    <mergeCell ref="M105:O105"/>
    <mergeCell ref="B102:C102"/>
    <mergeCell ref="E102:F102"/>
    <mergeCell ref="I102:J102"/>
    <mergeCell ref="K102:L102"/>
    <mergeCell ref="M102:O102"/>
    <mergeCell ref="B103:C103"/>
    <mergeCell ref="E103:F103"/>
    <mergeCell ref="I103:J103"/>
    <mergeCell ref="K103:L103"/>
    <mergeCell ref="M103:O103"/>
    <mergeCell ref="B100:C100"/>
    <mergeCell ref="E100:F100"/>
    <mergeCell ref="I100:J100"/>
    <mergeCell ref="K100:L100"/>
    <mergeCell ref="M100:O100"/>
    <mergeCell ref="B101:C101"/>
    <mergeCell ref="E101:F101"/>
    <mergeCell ref="I101:J101"/>
    <mergeCell ref="K101:L101"/>
    <mergeCell ref="M101:O101"/>
    <mergeCell ref="B98:C98"/>
    <mergeCell ref="E98:F98"/>
    <mergeCell ref="I98:J98"/>
    <mergeCell ref="K98:L98"/>
    <mergeCell ref="M98:O98"/>
    <mergeCell ref="B99:C99"/>
    <mergeCell ref="E99:F99"/>
    <mergeCell ref="I99:J99"/>
    <mergeCell ref="K99:L99"/>
    <mergeCell ref="M99:O99"/>
    <mergeCell ref="B96:C96"/>
    <mergeCell ref="E96:F96"/>
    <mergeCell ref="I96:J96"/>
    <mergeCell ref="K96:L96"/>
    <mergeCell ref="M96:O96"/>
    <mergeCell ref="B97:C97"/>
    <mergeCell ref="E97:F97"/>
    <mergeCell ref="I97:J97"/>
    <mergeCell ref="K97:L97"/>
    <mergeCell ref="M97:O97"/>
    <mergeCell ref="B94:C94"/>
    <mergeCell ref="E94:F94"/>
    <mergeCell ref="I94:J94"/>
    <mergeCell ref="K94:L94"/>
    <mergeCell ref="M94:O94"/>
    <mergeCell ref="B95:C95"/>
    <mergeCell ref="E95:F95"/>
    <mergeCell ref="I95:J95"/>
    <mergeCell ref="K95:L95"/>
    <mergeCell ref="M95:O95"/>
    <mergeCell ref="B92:C92"/>
    <mergeCell ref="E92:F92"/>
    <mergeCell ref="I92:J92"/>
    <mergeCell ref="K92:L92"/>
    <mergeCell ref="M92:O92"/>
    <mergeCell ref="B93:C93"/>
    <mergeCell ref="E93:F93"/>
    <mergeCell ref="I93:J93"/>
    <mergeCell ref="K93:L93"/>
    <mergeCell ref="M93:O93"/>
    <mergeCell ref="B90:C90"/>
    <mergeCell ref="E90:F90"/>
    <mergeCell ref="I90:J90"/>
    <mergeCell ref="K90:L90"/>
    <mergeCell ref="M90:O90"/>
    <mergeCell ref="B91:C91"/>
    <mergeCell ref="E91:F91"/>
    <mergeCell ref="I91:J91"/>
    <mergeCell ref="K91:L91"/>
    <mergeCell ref="M91:O91"/>
    <mergeCell ref="B88:C88"/>
    <mergeCell ref="E88:F88"/>
    <mergeCell ref="I88:J88"/>
    <mergeCell ref="K88:L88"/>
    <mergeCell ref="M88:O88"/>
    <mergeCell ref="B89:C89"/>
    <mergeCell ref="E89:F89"/>
    <mergeCell ref="I89:J89"/>
    <mergeCell ref="K89:L89"/>
    <mergeCell ref="M89:O89"/>
    <mergeCell ref="B86:C86"/>
    <mergeCell ref="E86:F86"/>
    <mergeCell ref="I86:J86"/>
    <mergeCell ref="K86:L86"/>
    <mergeCell ref="M86:O86"/>
    <mergeCell ref="B87:C87"/>
    <mergeCell ref="E87:F87"/>
    <mergeCell ref="I87:J87"/>
    <mergeCell ref="K87:L87"/>
    <mergeCell ref="M87:O87"/>
    <mergeCell ref="B84:C84"/>
    <mergeCell ref="E84:F84"/>
    <mergeCell ref="I84:J84"/>
    <mergeCell ref="K84:L84"/>
    <mergeCell ref="M84:O84"/>
    <mergeCell ref="B85:C85"/>
    <mergeCell ref="E85:F85"/>
    <mergeCell ref="I85:J85"/>
    <mergeCell ref="K85:L85"/>
    <mergeCell ref="M85:O85"/>
    <mergeCell ref="B82:C82"/>
    <mergeCell ref="E82:F82"/>
    <mergeCell ref="I82:J82"/>
    <mergeCell ref="K82:L82"/>
    <mergeCell ref="M82:O82"/>
    <mergeCell ref="B83:C83"/>
    <mergeCell ref="E83:F83"/>
    <mergeCell ref="I83:J83"/>
    <mergeCell ref="K83:L83"/>
    <mergeCell ref="M83:O83"/>
    <mergeCell ref="B80:C80"/>
    <mergeCell ref="E80:F80"/>
    <mergeCell ref="I80:J80"/>
    <mergeCell ref="K80:L80"/>
    <mergeCell ref="M80:O80"/>
    <mergeCell ref="B81:C81"/>
    <mergeCell ref="E81:F81"/>
    <mergeCell ref="I81:J81"/>
    <mergeCell ref="K81:L81"/>
    <mergeCell ref="M81:O81"/>
    <mergeCell ref="B78:C78"/>
    <mergeCell ref="E78:F78"/>
    <mergeCell ref="I78:J78"/>
    <mergeCell ref="K78:L78"/>
    <mergeCell ref="M78:O78"/>
    <mergeCell ref="B79:C79"/>
    <mergeCell ref="E79:F79"/>
    <mergeCell ref="I79:J79"/>
    <mergeCell ref="K79:L79"/>
    <mergeCell ref="M79:O79"/>
    <mergeCell ref="B76:C76"/>
    <mergeCell ref="E76:F76"/>
    <mergeCell ref="I76:J76"/>
    <mergeCell ref="K76:L76"/>
    <mergeCell ref="M76:O76"/>
    <mergeCell ref="B77:C77"/>
    <mergeCell ref="E77:F77"/>
    <mergeCell ref="I77:J77"/>
    <mergeCell ref="K77:L77"/>
    <mergeCell ref="M77:O77"/>
    <mergeCell ref="B74:C74"/>
    <mergeCell ref="E74:F74"/>
    <mergeCell ref="I74:J74"/>
    <mergeCell ref="K74:L74"/>
    <mergeCell ref="M74:O74"/>
    <mergeCell ref="B75:C75"/>
    <mergeCell ref="E75:F75"/>
    <mergeCell ref="I75:J75"/>
    <mergeCell ref="K75:L75"/>
    <mergeCell ref="M75:O75"/>
    <mergeCell ref="B72:C72"/>
    <mergeCell ref="E72:F72"/>
    <mergeCell ref="I72:J72"/>
    <mergeCell ref="K72:L72"/>
    <mergeCell ref="M72:O72"/>
    <mergeCell ref="B73:C73"/>
    <mergeCell ref="E73:F73"/>
    <mergeCell ref="I73:J73"/>
    <mergeCell ref="K73:L73"/>
    <mergeCell ref="M73:O73"/>
    <mergeCell ref="B70:C70"/>
    <mergeCell ref="E70:F70"/>
    <mergeCell ref="I70:J70"/>
    <mergeCell ref="K70:L70"/>
    <mergeCell ref="M70:O70"/>
    <mergeCell ref="B71:C71"/>
    <mergeCell ref="E71:F71"/>
    <mergeCell ref="I71:J71"/>
    <mergeCell ref="K71:L71"/>
    <mergeCell ref="M71:O71"/>
    <mergeCell ref="B68:C68"/>
    <mergeCell ref="E68:F68"/>
    <mergeCell ref="I68:J68"/>
    <mergeCell ref="K68:L68"/>
    <mergeCell ref="M68:O68"/>
    <mergeCell ref="B69:C69"/>
    <mergeCell ref="E69:F69"/>
    <mergeCell ref="I69:J69"/>
    <mergeCell ref="K69:L69"/>
    <mergeCell ref="M69:O69"/>
    <mergeCell ref="B66:C66"/>
    <mergeCell ref="E66:F66"/>
    <mergeCell ref="I66:J66"/>
    <mergeCell ref="K66:L66"/>
    <mergeCell ref="M66:O66"/>
    <mergeCell ref="B67:C67"/>
    <mergeCell ref="E67:F67"/>
    <mergeCell ref="I67:J67"/>
    <mergeCell ref="K67:L67"/>
    <mergeCell ref="M67:O67"/>
    <mergeCell ref="B64:C64"/>
    <mergeCell ref="E64:F64"/>
    <mergeCell ref="I64:J64"/>
    <mergeCell ref="K64:L64"/>
    <mergeCell ref="M64:O64"/>
    <mergeCell ref="B65:C65"/>
    <mergeCell ref="E65:F65"/>
    <mergeCell ref="I65:J65"/>
    <mergeCell ref="K65:L65"/>
    <mergeCell ref="M65:O65"/>
    <mergeCell ref="B62:C62"/>
    <mergeCell ref="E62:F62"/>
    <mergeCell ref="I62:J62"/>
    <mergeCell ref="K62:L62"/>
    <mergeCell ref="M62:O62"/>
    <mergeCell ref="B63:C63"/>
    <mergeCell ref="E63:F63"/>
    <mergeCell ref="I63:J63"/>
    <mergeCell ref="K63:L63"/>
    <mergeCell ref="M63:O63"/>
    <mergeCell ref="B60:C60"/>
    <mergeCell ref="E60:F60"/>
    <mergeCell ref="I60:J60"/>
    <mergeCell ref="K60:L60"/>
    <mergeCell ref="M60:O60"/>
    <mergeCell ref="B61:C61"/>
    <mergeCell ref="E61:F61"/>
    <mergeCell ref="I61:J61"/>
    <mergeCell ref="K61:L61"/>
    <mergeCell ref="M61:O61"/>
    <mergeCell ref="B58:C58"/>
    <mergeCell ref="E58:F58"/>
    <mergeCell ref="I58:J58"/>
    <mergeCell ref="K58:L58"/>
    <mergeCell ref="M58:O58"/>
    <mergeCell ref="B59:C59"/>
    <mergeCell ref="E59:F59"/>
    <mergeCell ref="I59:J59"/>
    <mergeCell ref="K59:L59"/>
    <mergeCell ref="M59:O59"/>
    <mergeCell ref="B56:C56"/>
    <mergeCell ref="E56:F56"/>
    <mergeCell ref="I56:J56"/>
    <mergeCell ref="K56:L56"/>
    <mergeCell ref="M56:O56"/>
    <mergeCell ref="B57:C57"/>
    <mergeCell ref="E57:F57"/>
    <mergeCell ref="I57:J57"/>
    <mergeCell ref="K57:L57"/>
    <mergeCell ref="M57:O57"/>
    <mergeCell ref="B54:C54"/>
    <mergeCell ref="E54:F54"/>
    <mergeCell ref="I54:J54"/>
    <mergeCell ref="K54:L54"/>
    <mergeCell ref="M54:O54"/>
    <mergeCell ref="B55:C55"/>
    <mergeCell ref="E55:F55"/>
    <mergeCell ref="I55:J55"/>
    <mergeCell ref="K55:L55"/>
    <mergeCell ref="M55:O55"/>
    <mergeCell ref="B52:C52"/>
    <mergeCell ref="E52:F52"/>
    <mergeCell ref="I52:J52"/>
    <mergeCell ref="K52:L52"/>
    <mergeCell ref="M52:O52"/>
    <mergeCell ref="B53:C53"/>
    <mergeCell ref="E53:F53"/>
    <mergeCell ref="I53:J53"/>
    <mergeCell ref="K53:L53"/>
    <mergeCell ref="M53:O53"/>
    <mergeCell ref="B50:C50"/>
    <mergeCell ref="E50:F50"/>
    <mergeCell ref="I50:J50"/>
    <mergeCell ref="K50:L50"/>
    <mergeCell ref="M50:O50"/>
    <mergeCell ref="B51:C51"/>
    <mergeCell ref="E51:F51"/>
    <mergeCell ref="I51:J51"/>
    <mergeCell ref="K51:L51"/>
    <mergeCell ref="M51:O51"/>
    <mergeCell ref="B48:C48"/>
    <mergeCell ref="E48:F48"/>
    <mergeCell ref="I48:J48"/>
    <mergeCell ref="K48:L48"/>
    <mergeCell ref="M48:O48"/>
    <mergeCell ref="B49:C49"/>
    <mergeCell ref="E49:F49"/>
    <mergeCell ref="I49:J49"/>
    <mergeCell ref="K49:L49"/>
    <mergeCell ref="M49:O49"/>
    <mergeCell ref="B46:C46"/>
    <mergeCell ref="E46:F46"/>
    <mergeCell ref="I46:J46"/>
    <mergeCell ref="K46:L46"/>
    <mergeCell ref="M46:O46"/>
    <mergeCell ref="B47:C47"/>
    <mergeCell ref="E47:F47"/>
    <mergeCell ref="I47:J47"/>
    <mergeCell ref="K47:L47"/>
    <mergeCell ref="M47:O47"/>
    <mergeCell ref="B44:C44"/>
    <mergeCell ref="E44:F44"/>
    <mergeCell ref="I44:J44"/>
    <mergeCell ref="K44:L44"/>
    <mergeCell ref="M44:O44"/>
    <mergeCell ref="B45:C45"/>
    <mergeCell ref="E45:F45"/>
    <mergeCell ref="I45:J45"/>
    <mergeCell ref="K45:L45"/>
    <mergeCell ref="M45:O45"/>
    <mergeCell ref="B42:C42"/>
    <mergeCell ref="E42:F42"/>
    <mergeCell ref="I42:J42"/>
    <mergeCell ref="K42:L42"/>
    <mergeCell ref="M42:O42"/>
    <mergeCell ref="B43:C43"/>
    <mergeCell ref="E43:F43"/>
    <mergeCell ref="I43:J43"/>
    <mergeCell ref="K43:L43"/>
    <mergeCell ref="M43:O43"/>
    <mergeCell ref="B40:C40"/>
    <mergeCell ref="E40:F40"/>
    <mergeCell ref="I40:J40"/>
    <mergeCell ref="K40:L40"/>
    <mergeCell ref="M40:O40"/>
    <mergeCell ref="B41:C41"/>
    <mergeCell ref="E41:F41"/>
    <mergeCell ref="I41:J41"/>
    <mergeCell ref="K41:L41"/>
    <mergeCell ref="M41:O41"/>
    <mergeCell ref="B38:C38"/>
    <mergeCell ref="E38:F38"/>
    <mergeCell ref="I38:J38"/>
    <mergeCell ref="K38:L38"/>
    <mergeCell ref="M38:O38"/>
    <mergeCell ref="B39:C39"/>
    <mergeCell ref="E39:F39"/>
    <mergeCell ref="I39:J39"/>
    <mergeCell ref="K39:L39"/>
    <mergeCell ref="M39:O39"/>
    <mergeCell ref="B36:C36"/>
    <mergeCell ref="E36:F36"/>
    <mergeCell ref="I36:J36"/>
    <mergeCell ref="K36:L36"/>
    <mergeCell ref="M36:O36"/>
    <mergeCell ref="B37:C37"/>
    <mergeCell ref="E37:F37"/>
    <mergeCell ref="I37:J37"/>
    <mergeCell ref="K37:L37"/>
    <mergeCell ref="M37:O37"/>
    <mergeCell ref="B34:C34"/>
    <mergeCell ref="E34:F34"/>
    <mergeCell ref="I34:J34"/>
    <mergeCell ref="K34:L34"/>
    <mergeCell ref="M34:O34"/>
    <mergeCell ref="B35:C35"/>
    <mergeCell ref="E35:F35"/>
    <mergeCell ref="I35:J35"/>
    <mergeCell ref="K35:L35"/>
    <mergeCell ref="M35:O35"/>
    <mergeCell ref="B32:C32"/>
    <mergeCell ref="E32:F32"/>
    <mergeCell ref="I32:J32"/>
    <mergeCell ref="K32:L32"/>
    <mergeCell ref="M32:O32"/>
    <mergeCell ref="B33:C33"/>
    <mergeCell ref="E33:F33"/>
    <mergeCell ref="I33:J33"/>
    <mergeCell ref="K33:L33"/>
    <mergeCell ref="M33:O33"/>
    <mergeCell ref="B30:C30"/>
    <mergeCell ref="E30:F30"/>
    <mergeCell ref="I30:J30"/>
    <mergeCell ref="K30:L30"/>
    <mergeCell ref="M30:O30"/>
    <mergeCell ref="B31:C31"/>
    <mergeCell ref="E31:F31"/>
    <mergeCell ref="I31:J31"/>
    <mergeCell ref="K31:L31"/>
    <mergeCell ref="M31:O31"/>
    <mergeCell ref="B28:C28"/>
    <mergeCell ref="E28:F28"/>
    <mergeCell ref="I28:J28"/>
    <mergeCell ref="K28:L28"/>
    <mergeCell ref="M28:O28"/>
    <mergeCell ref="B29:C29"/>
    <mergeCell ref="E29:F29"/>
    <mergeCell ref="I29:J29"/>
    <mergeCell ref="K29:L29"/>
    <mergeCell ref="M29:O29"/>
    <mergeCell ref="B26:C26"/>
    <mergeCell ref="E26:F26"/>
    <mergeCell ref="I26:J26"/>
    <mergeCell ref="K26:L26"/>
    <mergeCell ref="M26:O26"/>
    <mergeCell ref="B27:C27"/>
    <mergeCell ref="E27:F27"/>
    <mergeCell ref="I27:J27"/>
    <mergeCell ref="K27:L27"/>
    <mergeCell ref="M27:O27"/>
    <mergeCell ref="B24:C24"/>
    <mergeCell ref="E24:F24"/>
    <mergeCell ref="I24:J24"/>
    <mergeCell ref="K24:L24"/>
    <mergeCell ref="M24:O24"/>
    <mergeCell ref="B25:C25"/>
    <mergeCell ref="E25:F25"/>
    <mergeCell ref="I25:J25"/>
    <mergeCell ref="K25:L25"/>
    <mergeCell ref="M25:O25"/>
    <mergeCell ref="B22:C22"/>
    <mergeCell ref="E22:F22"/>
    <mergeCell ref="I22:J22"/>
    <mergeCell ref="K22:L22"/>
    <mergeCell ref="M22:O22"/>
    <mergeCell ref="B23:C23"/>
    <mergeCell ref="E23:F23"/>
    <mergeCell ref="I23:J23"/>
    <mergeCell ref="K23:L23"/>
    <mergeCell ref="M23:O23"/>
    <mergeCell ref="B20:C20"/>
    <mergeCell ref="E20:F20"/>
    <mergeCell ref="I20:J20"/>
    <mergeCell ref="K20:L20"/>
    <mergeCell ref="M20:O20"/>
    <mergeCell ref="B21:C21"/>
    <mergeCell ref="E21:F21"/>
    <mergeCell ref="I21:J21"/>
    <mergeCell ref="K21:L21"/>
    <mergeCell ref="M21:O21"/>
    <mergeCell ref="B18:C18"/>
    <mergeCell ref="E18:F18"/>
    <mergeCell ref="I18:J18"/>
    <mergeCell ref="K18:L18"/>
    <mergeCell ref="M18:O18"/>
    <mergeCell ref="B19:C19"/>
    <mergeCell ref="E19:F19"/>
    <mergeCell ref="I19:J19"/>
    <mergeCell ref="K19:L19"/>
    <mergeCell ref="M19:O19"/>
    <mergeCell ref="B16:C16"/>
    <mergeCell ref="E16:F16"/>
    <mergeCell ref="I16:J16"/>
    <mergeCell ref="K16:L16"/>
    <mergeCell ref="M16:O16"/>
    <mergeCell ref="B17:C17"/>
    <mergeCell ref="E17:F17"/>
    <mergeCell ref="I17:J17"/>
    <mergeCell ref="K17:L17"/>
    <mergeCell ref="M17:O17"/>
    <mergeCell ref="B14:C14"/>
    <mergeCell ref="E14:F14"/>
    <mergeCell ref="I14:J14"/>
    <mergeCell ref="K14:L14"/>
    <mergeCell ref="M14:O14"/>
    <mergeCell ref="B15:C15"/>
    <mergeCell ref="E15:F15"/>
    <mergeCell ref="I15:J15"/>
    <mergeCell ref="K15:L15"/>
    <mergeCell ref="M15:O15"/>
    <mergeCell ref="A12:V12"/>
    <mergeCell ref="B13:C13"/>
    <mergeCell ref="E13:F13"/>
    <mergeCell ref="I13:J13"/>
    <mergeCell ref="K13:L13"/>
    <mergeCell ref="M13:O13"/>
    <mergeCell ref="A10:P10"/>
    <mergeCell ref="Q10:V10"/>
    <mergeCell ref="B11:C11"/>
    <mergeCell ref="E11:F11"/>
    <mergeCell ref="I11:J11"/>
    <mergeCell ref="K11:L11"/>
    <mergeCell ref="M11:O11"/>
    <mergeCell ref="A8:B8"/>
    <mergeCell ref="C8:E8"/>
    <mergeCell ref="F8:G8"/>
    <mergeCell ref="H8:I8"/>
    <mergeCell ref="J8:K8"/>
    <mergeCell ref="L8:M8"/>
    <mergeCell ref="A7:B7"/>
    <mergeCell ref="C7:E7"/>
    <mergeCell ref="F7:G7"/>
    <mergeCell ref="H7:I7"/>
    <mergeCell ref="J7:K7"/>
    <mergeCell ref="L7:M7"/>
    <mergeCell ref="A6:B6"/>
    <mergeCell ref="C6:E6"/>
    <mergeCell ref="F6:G6"/>
    <mergeCell ref="H6:I6"/>
    <mergeCell ref="J6:K6"/>
    <mergeCell ref="L6:M6"/>
    <mergeCell ref="A1:B1"/>
    <mergeCell ref="C1:E1"/>
    <mergeCell ref="F1:G1"/>
    <mergeCell ref="H1:I1"/>
    <mergeCell ref="J1:K1"/>
    <mergeCell ref="L1:M1"/>
    <mergeCell ref="A5:B5"/>
    <mergeCell ref="C5:E5"/>
    <mergeCell ref="F5:G5"/>
    <mergeCell ref="H5:I5"/>
    <mergeCell ref="J5:K5"/>
    <mergeCell ref="L5:M5"/>
    <mergeCell ref="A4:B4"/>
    <mergeCell ref="C4:E4"/>
    <mergeCell ref="F4:G4"/>
    <mergeCell ref="H4:I4"/>
    <mergeCell ref="J4:K4"/>
    <mergeCell ref="L4:M4"/>
    <mergeCell ref="A2:G2"/>
    <mergeCell ref="H2:I2"/>
    <mergeCell ref="J2:K2"/>
    <mergeCell ref="L2:M2"/>
    <mergeCell ref="A3:B3"/>
    <mergeCell ref="C3:E3"/>
    <mergeCell ref="F3:G3"/>
    <mergeCell ref="H3:I3"/>
    <mergeCell ref="J3:M3"/>
  </mergeCells>
  <pageMargins left="0.47244094488188998" right="0.39370078740157499" top="0.35511811023621997" bottom="0.77977165354330702" header="0.35511811023621997" footer="0.55196850393700803"/>
  <pageSetup paperSize="9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346BA360C32F4AB00E5FE0942F0EB0" ma:contentTypeVersion="23" ma:contentTypeDescription="Create a new document." ma:contentTypeScope="" ma:versionID="85b83d395a791ca64d0b6c47ed823c88">
  <xsd:schema xmlns:xsd="http://www.w3.org/2001/XMLSchema" xmlns:xs="http://www.w3.org/2001/XMLSchema" xmlns:p="http://schemas.microsoft.com/office/2006/metadata/properties" xmlns:ns2="8beb7174-de3f-4fe1-a5d4-891c465184ae" xmlns:ns3="3161455d-d79e-44d5-bce3-6ae97186e548" targetNamespace="http://schemas.microsoft.com/office/2006/metadata/properties" ma:root="true" ma:fieldsID="4f3e8902361fea27f6470348c5da613b" ns2:_="" ns3:_="">
    <xsd:import namespace="8beb7174-de3f-4fe1-a5d4-891c465184ae"/>
    <xsd:import namespace="3161455d-d79e-44d5-bce3-6ae97186e5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b7174-de3f-4fe1-a5d4-891c46518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99c9bf4-d278-4956-b571-4365f6ed06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1455d-d79e-44d5-bce3-6ae97186e5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c8987c2-ebef-4083-99ce-f31af428a391}" ma:internalName="TaxCatchAll" ma:showField="CatchAllData" ma:web="3161455d-d79e-44d5-bce3-6ae97186e5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eb7174-de3f-4fe1-a5d4-891c465184ae">
      <Terms xmlns="http://schemas.microsoft.com/office/infopath/2007/PartnerControls"/>
    </lcf76f155ced4ddcb4097134ff3c332f>
    <TaxCatchAll xmlns="3161455d-d79e-44d5-bce3-6ae97186e548" xsi:nil="true"/>
  </documentManagement>
</p:properties>
</file>

<file path=customXml/itemProps1.xml><?xml version="1.0" encoding="utf-8"?>
<ds:datastoreItem xmlns:ds="http://schemas.openxmlformats.org/officeDocument/2006/customXml" ds:itemID="{53780BB3-B904-436B-83AC-00BD589C57EB}"/>
</file>

<file path=customXml/itemProps2.xml><?xml version="1.0" encoding="utf-8"?>
<ds:datastoreItem xmlns:ds="http://schemas.openxmlformats.org/officeDocument/2006/customXml" ds:itemID="{2A73BA9C-A05A-43AD-8D16-0176847EC9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7BC8B5-0989-42D9-8544-F413E4670DBB}">
  <ds:schemaRefs>
    <ds:schemaRef ds:uri="http://schemas.microsoft.com/office/2006/metadata/properties"/>
    <ds:schemaRef ds:uri="http://schemas.microsoft.com/office/infopath/2007/PartnerControls"/>
    <ds:schemaRef ds:uri="00ede363-161d-4528-b1c5-0e6e21613536"/>
    <ds:schemaRef ds:uri="573193cf-6090-42d6-8462-dafab3a198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</vt:i4>
      </vt:variant>
    </vt:vector>
  </HeadingPairs>
  <TitlesOfParts>
    <vt:vector size="8" baseType="lpstr">
      <vt:lpstr>V&amp;W 2023</vt:lpstr>
      <vt:lpstr>Balans</vt:lpstr>
      <vt:lpstr>Balans en W&amp;V Exact</vt:lpstr>
      <vt:lpstr>5370</vt:lpstr>
      <vt:lpstr>6080</vt:lpstr>
      <vt:lpstr>8010</vt:lpstr>
      <vt:lpstr>8010 details</vt:lpstr>
      <vt:lpstr>'8010'!Afdruktitels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 LHE ter, Liesbeth</dc:creator>
  <cp:lastModifiedBy>Horst LHE ter, Liesbeth</cp:lastModifiedBy>
  <dcterms:created xsi:type="dcterms:W3CDTF">2023-03-20T09:19:12Z</dcterms:created>
  <dcterms:modified xsi:type="dcterms:W3CDTF">2024-05-16T12:25:40Z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0x0101006F24D73846D1504CA97802C1EA7C32FA</vt:lpwstr>
  </property>
  <property fmtid="{D5CDD505-2E9C-101B-9397-08002B2CF9AE}" pid="3" name="MediaServiceImageTags">
    <vt:lpwstr/>
  </property>
</Properties>
</file>